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drzejgodonzamowieniaa43-my.sharepoint.com/personal/admin_andrzejgodonzamowieniaa43_onmicrosoft_com/Documents/Muzeum/2026/02_ZO_Dostawa środków czystości/"/>
    </mc:Choice>
  </mc:AlternateContent>
  <xr:revisionPtr revIDLastSave="9" documentId="8_{3D0384D0-9CEE-4B6F-B358-53C4EEE156E8}" xr6:coauthVersionLast="47" xr6:coauthVersionMax="47" xr10:uidLastSave="{D588B16B-15BC-4D9B-B06A-9B510106BD13}"/>
  <bookViews>
    <workbookView xWindow="-120" yWindow="-120" windowWidth="38640" windowHeight="21120" xr2:uid="{00000000-000D-0000-FFFF-FFFF00000000}"/>
  </bookViews>
  <sheets>
    <sheet name="Środki czystości" sheetId="1" r:id="rId1"/>
  </sheets>
  <definedNames>
    <definedName name="_xlnm.Print_Area" localSheetId="0">'Środki czystości'!$A$1:$D$81</definedName>
    <definedName name="_xlnm.Print_Titles" localSheetId="0">'Środki czystości'!$1:$1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G50" i="1"/>
  <c r="H50" i="1" s="1"/>
  <c r="I50" i="1" s="1"/>
  <c r="F13" i="1"/>
  <c r="G13" i="1"/>
  <c r="H13" i="1" s="1"/>
  <c r="I13" i="1" l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G24" i="1"/>
  <c r="H24" i="1" s="1"/>
  <c r="G3" i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4" i="1"/>
  <c r="H14" i="1" s="1"/>
  <c r="G15" i="1"/>
  <c r="H15" i="1" s="1"/>
  <c r="G16" i="1"/>
  <c r="H16" i="1" s="1"/>
  <c r="G17" i="1"/>
  <c r="H17" i="1" s="1"/>
  <c r="G2" i="1"/>
  <c r="H2" i="1" s="1"/>
  <c r="H3" i="1"/>
  <c r="H23" i="1"/>
  <c r="F3" i="1"/>
  <c r="F4" i="1"/>
  <c r="F5" i="1"/>
  <c r="F6" i="1"/>
  <c r="F7" i="1"/>
  <c r="F8" i="1"/>
  <c r="F9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I41" i="1" s="1"/>
  <c r="F42" i="1"/>
  <c r="F43" i="1"/>
  <c r="F44" i="1"/>
  <c r="F45" i="1"/>
  <c r="F46" i="1"/>
  <c r="F47" i="1"/>
  <c r="F48" i="1"/>
  <c r="F49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I66" i="1" s="1"/>
  <c r="F67" i="1"/>
  <c r="F68" i="1"/>
  <c r="F69" i="1"/>
  <c r="F70" i="1"/>
  <c r="F71" i="1"/>
  <c r="F72" i="1"/>
  <c r="F73" i="1"/>
  <c r="F74" i="1"/>
  <c r="F75" i="1"/>
  <c r="F76" i="1"/>
  <c r="F77" i="1"/>
  <c r="F78" i="1"/>
  <c r="I78" i="1" s="1"/>
  <c r="F79" i="1"/>
  <c r="F80" i="1"/>
  <c r="F81" i="1"/>
  <c r="F2" i="1"/>
  <c r="I74" i="1" l="1"/>
  <c r="I62" i="1"/>
  <c r="I49" i="1"/>
  <c r="I58" i="1"/>
  <c r="I45" i="1"/>
  <c r="I80" i="1"/>
  <c r="I76" i="1"/>
  <c r="I72" i="1"/>
  <c r="I68" i="1"/>
  <c r="I64" i="1"/>
  <c r="I60" i="1"/>
  <c r="I56" i="1"/>
  <c r="I52" i="1"/>
  <c r="I47" i="1"/>
  <c r="I43" i="1"/>
  <c r="I39" i="1"/>
  <c r="I35" i="1"/>
  <c r="I31" i="1"/>
  <c r="I27" i="1"/>
  <c r="I24" i="1"/>
  <c r="I23" i="1"/>
  <c r="I22" i="1"/>
  <c r="I21" i="1"/>
  <c r="I20" i="1"/>
  <c r="I18" i="1"/>
  <c r="I17" i="1"/>
  <c r="I16" i="1"/>
  <c r="I14" i="1"/>
  <c r="I12" i="1"/>
  <c r="I11" i="1"/>
  <c r="I9" i="1"/>
  <c r="I8" i="1"/>
  <c r="I6" i="1"/>
  <c r="I5" i="1"/>
  <c r="I3" i="1"/>
  <c r="I15" i="1"/>
  <c r="I10" i="1"/>
  <c r="I7" i="1"/>
  <c r="I4" i="1"/>
  <c r="I19" i="1"/>
  <c r="I81" i="1"/>
  <c r="I79" i="1"/>
  <c r="I77" i="1"/>
  <c r="I75" i="1"/>
  <c r="I73" i="1"/>
  <c r="I71" i="1"/>
  <c r="I70" i="1"/>
  <c r="I69" i="1"/>
  <c r="I67" i="1"/>
  <c r="I65" i="1"/>
  <c r="I63" i="1"/>
  <c r="I61" i="1"/>
  <c r="I59" i="1"/>
  <c r="I57" i="1"/>
  <c r="I55" i="1"/>
  <c r="I54" i="1"/>
  <c r="I53" i="1"/>
  <c r="I51" i="1"/>
  <c r="I48" i="1"/>
  <c r="I46" i="1"/>
  <c r="I44" i="1"/>
  <c r="I42" i="1"/>
  <c r="I40" i="1"/>
  <c r="I38" i="1"/>
  <c r="I37" i="1"/>
  <c r="I36" i="1"/>
  <c r="I34" i="1"/>
  <c r="I33" i="1"/>
  <c r="I32" i="1"/>
  <c r="I30" i="1"/>
  <c r="I29" i="1"/>
  <c r="I28" i="1"/>
  <c r="I26" i="1"/>
  <c r="I25" i="1"/>
  <c r="H82" i="1"/>
  <c r="I2" i="1"/>
  <c r="F82" i="1"/>
  <c r="I82" i="1" l="1"/>
</calcChain>
</file>

<file path=xl/sharedStrings.xml><?xml version="1.0" encoding="utf-8"?>
<sst xmlns="http://schemas.openxmlformats.org/spreadsheetml/2006/main" count="170" uniqueCount="97">
  <si>
    <t>Lp</t>
  </si>
  <si>
    <t>Nazwa produktu</t>
  </si>
  <si>
    <t>Jednostka</t>
  </si>
  <si>
    <t>Ilość</t>
  </si>
  <si>
    <t>Cena jednostkowa brutto</t>
  </si>
  <si>
    <t>Wartość</t>
  </si>
  <si>
    <t>Ilość w opcji</t>
  </si>
  <si>
    <t>Wartość opcji</t>
  </si>
  <si>
    <t>Wartość (wartość + wartość opcji)</t>
  </si>
  <si>
    <t>płyn do wc zero kamienia</t>
  </si>
  <si>
    <t>sztuka</t>
  </si>
  <si>
    <t>Ajax płyn 1 litr</t>
  </si>
  <si>
    <t>cilit kamień i rdza 420 ml</t>
  </si>
  <si>
    <t>cif mleczko biały 700 ml</t>
  </si>
  <si>
    <t>płyn do podłóg Pronto 5 w 1 1 litr</t>
  </si>
  <si>
    <t>płyn do naczyń Ludwik - 0,5 litr</t>
  </si>
  <si>
    <t>płyn do naczyń Ludwik - 5 litrów</t>
  </si>
  <si>
    <t>gąbki do mycia naczyń duże</t>
  </si>
  <si>
    <t>opakowanie</t>
  </si>
  <si>
    <t>płyn do mycia szyb Clin biały 500 ml</t>
  </si>
  <si>
    <t>mydło w płynie 5 litrów</t>
  </si>
  <si>
    <t>mydło w płynie małe (z dozownikiem)</t>
  </si>
  <si>
    <t>proszek do prania kolor 490 g-650 g</t>
  </si>
  <si>
    <t>VANISH płyn do kolorów</t>
  </si>
  <si>
    <t>1 litr</t>
  </si>
  <si>
    <t>kostki do WC Domestos z koszyczkiem</t>
  </si>
  <si>
    <t>wkład zapachowy do pisuaru + koszyczki</t>
  </si>
  <si>
    <t>odświeżacz powietrza w aerozolu Glade 300 ml</t>
  </si>
  <si>
    <t>odświeżacz powietrza do łazienek w żelu Brise</t>
  </si>
  <si>
    <t>zapach do kontaktu Brise potrójny - różne zapachy</t>
  </si>
  <si>
    <t>spray do czyszczenia mebli (kurz) Pronto zwykły / cytrusowy</t>
  </si>
  <si>
    <t>spray na mole</t>
  </si>
  <si>
    <t>zawieszki na mole</t>
  </si>
  <si>
    <r>
      <t xml:space="preserve">ręczniki papierowe (pojedyncze listki) </t>
    </r>
    <r>
      <rPr>
        <b/>
        <sz val="11"/>
        <color rgb="FF000000"/>
        <rFont val="Arial"/>
        <family val="2"/>
        <charset val="238"/>
      </rPr>
      <t>białe</t>
    </r>
    <r>
      <rPr>
        <sz val="11"/>
        <color rgb="FF000000"/>
        <rFont val="Arial"/>
        <family val="2"/>
        <charset val="238"/>
      </rPr>
      <t xml:space="preserve"> (20 paczek)</t>
    </r>
  </si>
  <si>
    <t>paczka</t>
  </si>
  <si>
    <t>ręczniki papierowe 60 m celuloza</t>
  </si>
  <si>
    <t>papier toaletowy mała rolka, 3-warstwowy (po 8 szt.) celuloza</t>
  </si>
  <si>
    <t>papier toaletowy duża rolka, eco-papier (po 12 szt.) makulatura</t>
  </si>
  <si>
    <t>ściereczki do szyb</t>
  </si>
  <si>
    <t>ściereczki do kurzu</t>
  </si>
  <si>
    <t>ściereczki z mikrofibry</t>
  </si>
  <si>
    <t>ściereczki bawełniane</t>
  </si>
  <si>
    <t>zwykłe (pakowane po 5 szt.)</t>
  </si>
  <si>
    <t>filtry Brita Maxtra</t>
  </si>
  <si>
    <t>worki na śmieci 35 litrów</t>
  </si>
  <si>
    <t>worki na śmieci 45 litrów</t>
  </si>
  <si>
    <t>worki na śmieci 60 litrów</t>
  </si>
  <si>
    <t>worki na śmieci z grubej folii 120 litrów</t>
  </si>
  <si>
    <t>worki na śmieci z grubej folii 180 litrów</t>
  </si>
  <si>
    <t>worki na śmieci z grubej folii 240 litrów</t>
  </si>
  <si>
    <t>odmrażacz do zamków</t>
  </si>
  <si>
    <t>miotła do wewnątrz</t>
  </si>
  <si>
    <t>miotła na zewnątrz typu Sorgo słomiana</t>
  </si>
  <si>
    <t>kij do szczotki drewniany</t>
  </si>
  <si>
    <t>mop płaski z wiadrem</t>
  </si>
  <si>
    <t>komplet</t>
  </si>
  <si>
    <t>szczotka do wc</t>
  </si>
  <si>
    <t>wiaderko plastikowe do zestawu mycia podłogi (z koszyczkiem na mop)</t>
  </si>
  <si>
    <t>wiaderko plastikowe do zestawu mycia podłogi (z koszyczkiem na mop obrotowe + wkłady) Vileda</t>
  </si>
  <si>
    <t>szczotki do kurzu na wysuwanej rączce</t>
  </si>
  <si>
    <t>zmiotka z szufeką typu leniuch</t>
  </si>
  <si>
    <t>mała zmiotka + szufelka</t>
  </si>
  <si>
    <t>rękawice grube gumowe L</t>
  </si>
  <si>
    <t>para</t>
  </si>
  <si>
    <t>rękawice grube gumowe XL</t>
  </si>
  <si>
    <t>Rękawiczki jednorazowe nitrylowe  rozmiar S</t>
  </si>
  <si>
    <t>Rękawiczki jednorazowe nitrylowe  rozmiar M</t>
  </si>
  <si>
    <t>Rękawiczki jednorazowe nitrylowe  rozmiar L</t>
  </si>
  <si>
    <t>Rękawiczki jednorazowe nitrylowe  rozmiar XL</t>
  </si>
  <si>
    <t>płyn do czyszczenia ekranów LCD</t>
  </si>
  <si>
    <t>aerozol ze sprężonym powietrzem</t>
  </si>
  <si>
    <t>rękawiczki bawełniane rozmiar S</t>
  </si>
  <si>
    <t>rękawiczki bawełniane rozmiar M</t>
  </si>
  <si>
    <t>rękawiczki bawełniane rozmiar L</t>
  </si>
  <si>
    <t>rękawiczki bawełniane rozmiar XL</t>
  </si>
  <si>
    <t>Płyn do podłóg (do urządzenia KARCHER RM69ASF</t>
  </si>
  <si>
    <t>tabletki do zmywarek (pakowane po 50 szt.)</t>
  </si>
  <si>
    <t>sól do zmywarek 1 kg</t>
  </si>
  <si>
    <t xml:space="preserve">opakowanie </t>
  </si>
  <si>
    <t>odkamieniacz do ekspresu</t>
  </si>
  <si>
    <t>tabletki do ekspresu (uniwersalne)</t>
  </si>
  <si>
    <t>odkamieniacz do czajnika w płynie 250 ml</t>
  </si>
  <si>
    <t>nabłyszczacz do zmywarki 1 l</t>
  </si>
  <si>
    <t>szczoteczki do rąk z rączką</t>
  </si>
  <si>
    <t>Krem do rąk ziaja</t>
  </si>
  <si>
    <t>Płyn do dezynfekcji rąk poj. 5L</t>
  </si>
  <si>
    <t>Płyn do dezynfekcji rąk poj. 1L w areozolu</t>
  </si>
  <si>
    <t>Płyn do dezynfekcji powierzchni 5 L</t>
  </si>
  <si>
    <t>Oliwa do zamków i zawiasów</t>
  </si>
  <si>
    <t>rękawice  robocze typu wampirki rozm. M</t>
  </si>
  <si>
    <t>rękawice  robocze typu wampirki rozm. L</t>
  </si>
  <si>
    <t>SUMA</t>
  </si>
  <si>
    <t>pasta BHP 500g</t>
  </si>
  <si>
    <t>Żel do dezynfekcji rąk poj. 1 L</t>
  </si>
  <si>
    <t>Dozownik ścienny do mydła</t>
  </si>
  <si>
    <t>szmata do podłogi</t>
  </si>
  <si>
    <t>mydło w kostce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</si>
</sst>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zł-415];[Red]&quot;-&quot;#,##0.00&quot; &quot;[$zł-415]"/>
    <numFmt numFmtId="165" formatCode="_-* #,##0.00\ [$zł-415]_-;\-* #,##0.00\ [$zł-415]_-;_-* &quot;-&quot;??\ [$zł-415]_-;_-@_-"/>
  </numFmts>
  <fonts count="7">
    <font>
      <sz val="11"/>
      <color rgb="FF000000"/>
      <name val="Arial"/>
      <family val="2"/>
      <charset val="238"/>
    </font>
    <font>
      <sz val="11"/>
      <color rgb="FF00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 diagonalUp="1" diagonalDown="1">
      <left style="medium">
        <color rgb="FF000000"/>
      </left>
      <right style="medium">
        <color rgb="FF000000"/>
      </right>
      <top style="double">
        <color indexed="64"/>
      </top>
      <bottom style="medium">
        <color rgb="FF000000"/>
      </bottom>
      <diagonal style="thin">
        <color rgb="FF000000"/>
      </diagonal>
    </border>
    <border>
      <left style="medium">
        <color rgb="FF000000"/>
      </left>
      <right style="medium">
        <color rgb="FF000000"/>
      </right>
      <top style="double">
        <color auto="1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auto="1"/>
      </top>
      <bottom style="medium">
        <color rgb="FF000000"/>
      </bottom>
      <diagonal/>
    </border>
    <border diagonalUp="1" diagonalDown="1">
      <left style="double">
        <color rgb="FF000000"/>
      </left>
      <right style="medium">
        <color rgb="FF000000"/>
      </right>
      <top style="double">
        <color auto="1"/>
      </top>
      <bottom style="medium">
        <color rgb="FF000000"/>
      </bottom>
      <diagonal style="thin">
        <color rgb="FF000000"/>
      </diagonal>
    </border>
    <border>
      <left style="double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</borders>
  <cellStyleXfs count="11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 textRotation="90"/>
    </xf>
    <xf numFmtId="0" fontId="2" fillId="0" borderId="0">
      <alignment horizontal="center" textRotation="90"/>
    </xf>
    <xf numFmtId="0" fontId="3" fillId="0" borderId="0"/>
    <xf numFmtId="0" fontId="3" fillId="0" borderId="0"/>
    <xf numFmtId="164" fontId="3" fillId="0" borderId="0"/>
    <xf numFmtId="164" fontId="3" fillId="0" borderId="0"/>
    <xf numFmtId="0" fontId="1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10" applyFont="1" applyBorder="1" applyAlignment="1">
      <alignment horizontal="center" vertical="top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/>
    </xf>
    <xf numFmtId="4" fontId="0" fillId="2" borderId="7" xfId="0" applyNumberForma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4" fillId="3" borderId="9" xfId="0" applyFont="1" applyFill="1" applyBorder="1" applyAlignment="1">
      <alignment horizontal="center" vertical="center" wrapText="1"/>
    </xf>
    <xf numFmtId="165" fontId="0" fillId="0" borderId="10" xfId="0" applyNumberFormat="1" applyBorder="1"/>
    <xf numFmtId="165" fontId="0" fillId="0" borderId="8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5" fontId="0" fillId="0" borderId="17" xfId="0" applyNumberFormat="1" applyBorder="1"/>
    <xf numFmtId="165" fontId="0" fillId="0" borderId="18" xfId="0" applyNumberFormat="1" applyBorder="1"/>
    <xf numFmtId="165" fontId="0" fillId="0" borderId="19" xfId="0" applyNumberFormat="1" applyBorder="1"/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65" fontId="0" fillId="0" borderId="9" xfId="0" applyNumberFormat="1" applyBorder="1"/>
    <xf numFmtId="165" fontId="0" fillId="0" borderId="21" xfId="0" applyNumberFormat="1" applyBorder="1"/>
    <xf numFmtId="165" fontId="0" fillId="0" borderId="25" xfId="0" applyNumberFormat="1" applyBorder="1"/>
    <xf numFmtId="0" fontId="0" fillId="0" borderId="28" xfId="0" applyBorder="1"/>
    <xf numFmtId="165" fontId="0" fillId="0" borderId="26" xfId="0" applyNumberFormat="1" applyBorder="1"/>
    <xf numFmtId="165" fontId="0" fillId="0" borderId="27" xfId="0" applyNumberFormat="1" applyBorder="1"/>
    <xf numFmtId="1" fontId="0" fillId="0" borderId="20" xfId="0" applyNumberFormat="1" applyBorder="1"/>
    <xf numFmtId="0" fontId="4" fillId="0" borderId="29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</cellXfs>
  <cellStyles count="11">
    <cellStyle name="Excel Built-in Normalny 2" xfId="1" xr:uid="{00000000-0005-0000-0000-000000000000}"/>
    <cellStyle name="Excel Built-in Normalny 2 2" xfId="10" xr:uid="{AF746D2A-9A1A-4DCD-8496-8A98D270D2FD}"/>
    <cellStyle name="Heading" xfId="2" xr:uid="{00000000-0005-0000-0000-000001000000}"/>
    <cellStyle name="Heading 1" xfId="3" xr:uid="{00000000-0005-0000-0000-000002000000}"/>
    <cellStyle name="Heading1" xfId="4" xr:uid="{00000000-0005-0000-0000-000003000000}"/>
    <cellStyle name="Heading1 1" xfId="5" xr:uid="{00000000-0005-0000-0000-000004000000}"/>
    <cellStyle name="Normalny" xfId="0" builtinId="0" customBuiltin="1"/>
    <cellStyle name="Result" xfId="6" xr:uid="{00000000-0005-0000-0000-000006000000}"/>
    <cellStyle name="Result 1" xfId="7" xr:uid="{00000000-0005-0000-0000-000007000000}"/>
    <cellStyle name="Result2" xfId="8" xr:uid="{00000000-0005-0000-0000-000008000000}"/>
    <cellStyle name="Result2 1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S82"/>
  <sheetViews>
    <sheetView tabSelected="1" view="pageLayout" zoomScaleNormal="100" workbookViewId="0">
      <selection activeCell="F6" sqref="F6"/>
    </sheetView>
  </sheetViews>
  <sheetFormatPr defaultColWidth="8.875" defaultRowHeight="14.25"/>
  <cols>
    <col min="1" max="1" width="4.125" style="3" customWidth="1"/>
    <col min="2" max="2" width="45.25" style="3" customWidth="1"/>
    <col min="3" max="3" width="11.375" style="3" bestFit="1" customWidth="1"/>
    <col min="4" max="4" width="5.375" style="4" bestFit="1" customWidth="1"/>
    <col min="5" max="5" width="12" customWidth="1"/>
    <col min="6" max="6" width="7.875" bestFit="1" customWidth="1"/>
    <col min="7" max="8" width="10.875" customWidth="1"/>
    <col min="9" max="9" width="11.875" bestFit="1" customWidth="1"/>
    <col min="10" max="175" width="10.875" customWidth="1"/>
    <col min="176" max="176" width="4.625" customWidth="1"/>
    <col min="177" max="177" width="22.5" customWidth="1"/>
    <col min="178" max="182" width="10.875" customWidth="1"/>
    <col min="183" max="183" width="11.625" customWidth="1"/>
    <col min="184" max="431" width="10.875" customWidth="1"/>
    <col min="432" max="432" width="4.625" customWidth="1"/>
    <col min="433" max="433" width="22.5" customWidth="1"/>
    <col min="434" max="438" width="10.875" customWidth="1"/>
    <col min="439" max="439" width="11.625" customWidth="1"/>
    <col min="440" max="687" width="10.875" customWidth="1"/>
    <col min="688" max="688" width="4.625" customWidth="1"/>
    <col min="689" max="689" width="22.5" customWidth="1"/>
    <col min="690" max="694" width="10.875" customWidth="1"/>
    <col min="695" max="695" width="11.625" customWidth="1"/>
    <col min="696" max="943" width="10.875" customWidth="1"/>
    <col min="944" max="944" width="4.625" customWidth="1"/>
    <col min="945" max="945" width="22.5" customWidth="1"/>
    <col min="946" max="950" width="10.875" customWidth="1"/>
    <col min="951" max="951" width="11.625" customWidth="1"/>
    <col min="952" max="1012" width="10.875" customWidth="1"/>
    <col min="1013" max="1013" width="9.125" customWidth="1"/>
    <col min="1014" max="1019" width="9" customWidth="1"/>
  </cols>
  <sheetData>
    <row r="1" spans="1:1007" ht="39.75" thickTop="1" thickBot="1">
      <c r="A1" s="20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2" t="s">
        <v>5</v>
      </c>
      <c r="G1" s="26" t="s">
        <v>6</v>
      </c>
      <c r="H1" s="27" t="s">
        <v>7</v>
      </c>
      <c r="I1" s="28" t="s">
        <v>8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</row>
    <row r="2" spans="1:1007" ht="15.75" thickTop="1">
      <c r="A2" s="2">
        <v>1</v>
      </c>
      <c r="B2" s="5" t="s">
        <v>9</v>
      </c>
      <c r="C2" s="8" t="s">
        <v>10</v>
      </c>
      <c r="D2" s="14">
        <v>70</v>
      </c>
      <c r="E2" s="15"/>
      <c r="F2" s="23">
        <f>D2*E2</f>
        <v>0</v>
      </c>
      <c r="G2" s="35">
        <f>D2*20%</f>
        <v>14</v>
      </c>
      <c r="H2" s="29">
        <f>G2*E2</f>
        <v>0</v>
      </c>
      <c r="I2" s="30">
        <f>H2+F2</f>
        <v>0</v>
      </c>
    </row>
    <row r="3" spans="1:1007" ht="15">
      <c r="A3" s="2">
        <v>2</v>
      </c>
      <c r="B3" s="6" t="s">
        <v>11</v>
      </c>
      <c r="C3" s="9" t="s">
        <v>10</v>
      </c>
      <c r="D3" s="12">
        <v>40</v>
      </c>
      <c r="E3" s="16"/>
      <c r="F3" s="24">
        <f t="shared" ref="F3:F65" si="0">D3*E3</f>
        <v>0</v>
      </c>
      <c r="G3" s="35">
        <f t="shared" ref="G3:G65" si="1">D3*20%</f>
        <v>8</v>
      </c>
      <c r="H3" s="29">
        <f t="shared" ref="H3:H65" si="2">G3*E3</f>
        <v>0</v>
      </c>
      <c r="I3" s="30">
        <f t="shared" ref="I3:I65" si="3">H3+F3</f>
        <v>0</v>
      </c>
    </row>
    <row r="4" spans="1:1007" ht="15">
      <c r="A4" s="2">
        <v>3</v>
      </c>
      <c r="B4" s="6" t="s">
        <v>12</v>
      </c>
      <c r="C4" s="9" t="s">
        <v>10</v>
      </c>
      <c r="D4" s="12">
        <v>30</v>
      </c>
      <c r="E4" s="16"/>
      <c r="F4" s="24">
        <f t="shared" si="0"/>
        <v>0</v>
      </c>
      <c r="G4" s="35">
        <f t="shared" si="1"/>
        <v>6</v>
      </c>
      <c r="H4" s="29">
        <f t="shared" si="2"/>
        <v>0</v>
      </c>
      <c r="I4" s="30">
        <f t="shared" si="3"/>
        <v>0</v>
      </c>
    </row>
    <row r="5" spans="1:1007" ht="15">
      <c r="A5" s="2">
        <v>4</v>
      </c>
      <c r="B5" s="6" t="s">
        <v>13</v>
      </c>
      <c r="C5" s="9" t="s">
        <v>10</v>
      </c>
      <c r="D5" s="12">
        <v>10</v>
      </c>
      <c r="E5" s="16"/>
      <c r="F5" s="24">
        <f t="shared" si="0"/>
        <v>0</v>
      </c>
      <c r="G5" s="35">
        <f t="shared" si="1"/>
        <v>2</v>
      </c>
      <c r="H5" s="29">
        <f t="shared" si="2"/>
        <v>0</v>
      </c>
      <c r="I5" s="30">
        <f t="shared" si="3"/>
        <v>0</v>
      </c>
    </row>
    <row r="6" spans="1:1007" ht="15">
      <c r="A6" s="2">
        <v>5</v>
      </c>
      <c r="B6" s="6" t="s">
        <v>92</v>
      </c>
      <c r="C6" s="9" t="s">
        <v>10</v>
      </c>
      <c r="D6" s="12">
        <v>20</v>
      </c>
      <c r="E6" s="16"/>
      <c r="F6" s="24">
        <f t="shared" si="0"/>
        <v>0</v>
      </c>
      <c r="G6" s="35">
        <f t="shared" si="1"/>
        <v>4</v>
      </c>
      <c r="H6" s="29">
        <f t="shared" si="2"/>
        <v>0</v>
      </c>
      <c r="I6" s="30">
        <f t="shared" si="3"/>
        <v>0</v>
      </c>
    </row>
    <row r="7" spans="1:1007" ht="15">
      <c r="A7" s="2">
        <v>6</v>
      </c>
      <c r="B7" s="6" t="s">
        <v>14</v>
      </c>
      <c r="C7" s="9" t="s">
        <v>10</v>
      </c>
      <c r="D7" s="12">
        <v>23</v>
      </c>
      <c r="E7" s="16"/>
      <c r="F7" s="24">
        <f t="shared" si="0"/>
        <v>0</v>
      </c>
      <c r="G7" s="35">
        <f t="shared" si="1"/>
        <v>4.6000000000000005</v>
      </c>
      <c r="H7" s="29">
        <f t="shared" si="2"/>
        <v>0</v>
      </c>
      <c r="I7" s="30">
        <f t="shared" si="3"/>
        <v>0</v>
      </c>
    </row>
    <row r="8" spans="1:1007" ht="15">
      <c r="A8" s="2">
        <v>7</v>
      </c>
      <c r="B8" s="6" t="s">
        <v>15</v>
      </c>
      <c r="C8" s="9" t="s">
        <v>10</v>
      </c>
      <c r="D8" s="12">
        <v>20</v>
      </c>
      <c r="E8" s="16"/>
      <c r="F8" s="24">
        <f t="shared" si="0"/>
        <v>0</v>
      </c>
      <c r="G8" s="35">
        <f t="shared" si="1"/>
        <v>4</v>
      </c>
      <c r="H8" s="29">
        <f t="shared" si="2"/>
        <v>0</v>
      </c>
      <c r="I8" s="30">
        <f t="shared" si="3"/>
        <v>0</v>
      </c>
    </row>
    <row r="9" spans="1:1007" ht="15">
      <c r="A9" s="2">
        <v>8</v>
      </c>
      <c r="B9" s="6" t="s">
        <v>16</v>
      </c>
      <c r="C9" s="9" t="s">
        <v>10</v>
      </c>
      <c r="D9" s="12">
        <v>14</v>
      </c>
      <c r="E9" s="16"/>
      <c r="F9" s="24">
        <f t="shared" si="0"/>
        <v>0</v>
      </c>
      <c r="G9" s="35">
        <f t="shared" si="1"/>
        <v>2.8000000000000003</v>
      </c>
      <c r="H9" s="29">
        <f t="shared" si="2"/>
        <v>0</v>
      </c>
      <c r="I9" s="30">
        <f t="shared" si="3"/>
        <v>0</v>
      </c>
    </row>
    <row r="10" spans="1:1007" ht="15">
      <c r="A10" s="2">
        <v>9</v>
      </c>
      <c r="B10" s="6" t="s">
        <v>17</v>
      </c>
      <c r="C10" s="9" t="s">
        <v>18</v>
      </c>
      <c r="D10" s="12">
        <v>30</v>
      </c>
      <c r="E10" s="16"/>
      <c r="F10" s="24">
        <f t="shared" si="0"/>
        <v>0</v>
      </c>
      <c r="G10" s="35">
        <f t="shared" si="1"/>
        <v>6</v>
      </c>
      <c r="H10" s="29">
        <f t="shared" si="2"/>
        <v>0</v>
      </c>
      <c r="I10" s="30">
        <f t="shared" si="3"/>
        <v>0</v>
      </c>
    </row>
    <row r="11" spans="1:1007" ht="15">
      <c r="A11" s="2">
        <v>10</v>
      </c>
      <c r="B11" s="6" t="s">
        <v>19</v>
      </c>
      <c r="C11" s="9" t="s">
        <v>10</v>
      </c>
      <c r="D11" s="12">
        <v>40</v>
      </c>
      <c r="E11" s="16"/>
      <c r="F11" s="24">
        <f t="shared" si="0"/>
        <v>0</v>
      </c>
      <c r="G11" s="35">
        <f t="shared" si="1"/>
        <v>8</v>
      </c>
      <c r="H11" s="29">
        <f t="shared" si="2"/>
        <v>0</v>
      </c>
      <c r="I11" s="30">
        <f t="shared" si="3"/>
        <v>0</v>
      </c>
    </row>
    <row r="12" spans="1:1007" ht="15">
      <c r="A12" s="2">
        <v>11</v>
      </c>
      <c r="B12" s="6" t="s">
        <v>20</v>
      </c>
      <c r="C12" s="9" t="s">
        <v>10</v>
      </c>
      <c r="D12" s="12">
        <v>20</v>
      </c>
      <c r="E12" s="16"/>
      <c r="F12" s="24">
        <f t="shared" si="0"/>
        <v>0</v>
      </c>
      <c r="G12" s="35">
        <f t="shared" si="1"/>
        <v>4</v>
      </c>
      <c r="H12" s="29">
        <f t="shared" si="2"/>
        <v>0</v>
      </c>
      <c r="I12" s="30">
        <f t="shared" si="3"/>
        <v>0</v>
      </c>
    </row>
    <row r="13" spans="1:1007" ht="15">
      <c r="A13" s="2">
        <v>12</v>
      </c>
      <c r="B13" s="6" t="s">
        <v>96</v>
      </c>
      <c r="C13" s="9" t="s">
        <v>10</v>
      </c>
      <c r="D13" s="12">
        <v>20</v>
      </c>
      <c r="E13" s="16"/>
      <c r="F13" s="24">
        <f t="shared" si="0"/>
        <v>0</v>
      </c>
      <c r="G13" s="35">
        <f t="shared" si="1"/>
        <v>4</v>
      </c>
      <c r="H13" s="29">
        <f t="shared" si="2"/>
        <v>0</v>
      </c>
      <c r="I13" s="30">
        <f t="shared" si="3"/>
        <v>0</v>
      </c>
    </row>
    <row r="14" spans="1:1007" ht="15">
      <c r="A14" s="2">
        <v>13</v>
      </c>
      <c r="B14" s="6" t="s">
        <v>21</v>
      </c>
      <c r="C14" s="9" t="s">
        <v>10</v>
      </c>
      <c r="D14" s="12">
        <v>20</v>
      </c>
      <c r="E14" s="16"/>
      <c r="F14" s="24">
        <f t="shared" si="0"/>
        <v>0</v>
      </c>
      <c r="G14" s="35">
        <f t="shared" si="1"/>
        <v>4</v>
      </c>
      <c r="H14" s="29">
        <f t="shared" si="2"/>
        <v>0</v>
      </c>
      <c r="I14" s="30">
        <f t="shared" si="3"/>
        <v>0</v>
      </c>
    </row>
    <row r="15" spans="1:1007" ht="15">
      <c r="A15" s="2">
        <v>14</v>
      </c>
      <c r="B15" s="6" t="s">
        <v>22</v>
      </c>
      <c r="C15" s="9" t="s">
        <v>10</v>
      </c>
      <c r="D15" s="12">
        <v>4</v>
      </c>
      <c r="E15" s="16"/>
      <c r="F15" s="24">
        <f t="shared" si="0"/>
        <v>0</v>
      </c>
      <c r="G15" s="35">
        <f t="shared" si="1"/>
        <v>0.8</v>
      </c>
      <c r="H15" s="29">
        <f t="shared" si="2"/>
        <v>0</v>
      </c>
      <c r="I15" s="30">
        <f t="shared" si="3"/>
        <v>0</v>
      </c>
    </row>
    <row r="16" spans="1:1007" ht="15">
      <c r="A16" s="2">
        <v>15</v>
      </c>
      <c r="B16" s="6" t="s">
        <v>23</v>
      </c>
      <c r="C16" s="9" t="s">
        <v>24</v>
      </c>
      <c r="D16" s="12">
        <v>5</v>
      </c>
      <c r="E16" s="16"/>
      <c r="F16" s="24">
        <f t="shared" si="0"/>
        <v>0</v>
      </c>
      <c r="G16" s="35">
        <f t="shared" si="1"/>
        <v>1</v>
      </c>
      <c r="H16" s="29">
        <f t="shared" si="2"/>
        <v>0</v>
      </c>
      <c r="I16" s="30">
        <f t="shared" si="3"/>
        <v>0</v>
      </c>
    </row>
    <row r="17" spans="1:9" ht="15">
      <c r="A17" s="2">
        <v>16</v>
      </c>
      <c r="B17" s="6" t="s">
        <v>25</v>
      </c>
      <c r="C17" s="9" t="s">
        <v>10</v>
      </c>
      <c r="D17" s="12">
        <v>114</v>
      </c>
      <c r="E17" s="16"/>
      <c r="F17" s="24">
        <f t="shared" si="0"/>
        <v>0</v>
      </c>
      <c r="G17" s="35">
        <f t="shared" si="1"/>
        <v>22.8</v>
      </c>
      <c r="H17" s="29">
        <f t="shared" si="2"/>
        <v>0</v>
      </c>
      <c r="I17" s="30">
        <f t="shared" si="3"/>
        <v>0</v>
      </c>
    </row>
    <row r="18" spans="1:9" ht="15">
      <c r="A18" s="2">
        <v>17</v>
      </c>
      <c r="B18" s="6" t="s">
        <v>26</v>
      </c>
      <c r="C18" s="9" t="s">
        <v>10</v>
      </c>
      <c r="D18" s="12">
        <v>44</v>
      </c>
      <c r="E18" s="16"/>
      <c r="F18" s="24">
        <f t="shared" si="0"/>
        <v>0</v>
      </c>
      <c r="G18" s="35">
        <f>D18*20%</f>
        <v>8.8000000000000007</v>
      </c>
      <c r="H18" s="29">
        <f t="shared" si="2"/>
        <v>0</v>
      </c>
      <c r="I18" s="30">
        <f t="shared" si="3"/>
        <v>0</v>
      </c>
    </row>
    <row r="19" spans="1:9" ht="15">
      <c r="A19" s="2">
        <v>18</v>
      </c>
      <c r="B19" s="6" t="s">
        <v>27</v>
      </c>
      <c r="C19" s="9" t="s">
        <v>10</v>
      </c>
      <c r="D19" s="12">
        <v>70</v>
      </c>
      <c r="E19" s="16"/>
      <c r="F19" s="24">
        <f t="shared" si="0"/>
        <v>0</v>
      </c>
      <c r="G19" s="35">
        <f t="shared" si="1"/>
        <v>14</v>
      </c>
      <c r="H19" s="29">
        <f t="shared" si="2"/>
        <v>0</v>
      </c>
      <c r="I19" s="30">
        <f t="shared" si="3"/>
        <v>0</v>
      </c>
    </row>
    <row r="20" spans="1:9" ht="15">
      <c r="A20" s="2">
        <v>19</v>
      </c>
      <c r="B20" s="6" t="s">
        <v>28</v>
      </c>
      <c r="C20" s="9" t="s">
        <v>10</v>
      </c>
      <c r="D20" s="12">
        <v>60</v>
      </c>
      <c r="E20" s="16"/>
      <c r="F20" s="24">
        <f t="shared" si="0"/>
        <v>0</v>
      </c>
      <c r="G20" s="35">
        <f t="shared" si="1"/>
        <v>12</v>
      </c>
      <c r="H20" s="29">
        <f t="shared" si="2"/>
        <v>0</v>
      </c>
      <c r="I20" s="30">
        <f t="shared" si="3"/>
        <v>0</v>
      </c>
    </row>
    <row r="21" spans="1:9" ht="15">
      <c r="A21" s="2">
        <v>20</v>
      </c>
      <c r="B21" s="6" t="s">
        <v>29</v>
      </c>
      <c r="C21" s="9" t="s">
        <v>10</v>
      </c>
      <c r="D21" s="12">
        <v>2</v>
      </c>
      <c r="E21" s="16"/>
      <c r="F21" s="24">
        <f t="shared" si="0"/>
        <v>0</v>
      </c>
      <c r="G21" s="35">
        <f t="shared" si="1"/>
        <v>0.4</v>
      </c>
      <c r="H21" s="29">
        <f t="shared" si="2"/>
        <v>0</v>
      </c>
      <c r="I21" s="30">
        <f t="shared" si="3"/>
        <v>0</v>
      </c>
    </row>
    <row r="22" spans="1:9" ht="28.5">
      <c r="A22" s="2">
        <v>21</v>
      </c>
      <c r="B22" s="6" t="s">
        <v>30</v>
      </c>
      <c r="C22" s="9" t="s">
        <v>10</v>
      </c>
      <c r="D22" s="12">
        <v>20</v>
      </c>
      <c r="E22" s="16"/>
      <c r="F22" s="24">
        <f t="shared" si="0"/>
        <v>0</v>
      </c>
      <c r="G22" s="35">
        <f t="shared" si="1"/>
        <v>4</v>
      </c>
      <c r="H22" s="29">
        <f t="shared" si="2"/>
        <v>0</v>
      </c>
      <c r="I22" s="30">
        <f t="shared" si="3"/>
        <v>0</v>
      </c>
    </row>
    <row r="23" spans="1:9" ht="15">
      <c r="A23" s="2">
        <v>22</v>
      </c>
      <c r="B23" s="6" t="s">
        <v>31</v>
      </c>
      <c r="C23" s="9" t="s">
        <v>10</v>
      </c>
      <c r="D23" s="12">
        <v>72</v>
      </c>
      <c r="E23" s="16"/>
      <c r="F23" s="24">
        <f t="shared" si="0"/>
        <v>0</v>
      </c>
      <c r="G23" s="35">
        <f t="shared" si="1"/>
        <v>14.4</v>
      </c>
      <c r="H23" s="29">
        <f t="shared" si="2"/>
        <v>0</v>
      </c>
      <c r="I23" s="30">
        <f t="shared" si="3"/>
        <v>0</v>
      </c>
    </row>
    <row r="24" spans="1:9" ht="15">
      <c r="A24" s="2">
        <v>23</v>
      </c>
      <c r="B24" s="6" t="s">
        <v>32</v>
      </c>
      <c r="C24" s="9" t="s">
        <v>10</v>
      </c>
      <c r="D24" s="12">
        <v>106</v>
      </c>
      <c r="E24" s="16"/>
      <c r="F24" s="24">
        <f t="shared" si="0"/>
        <v>0</v>
      </c>
      <c r="G24" s="35">
        <f t="shared" si="1"/>
        <v>21.200000000000003</v>
      </c>
      <c r="H24" s="29">
        <f t="shared" si="2"/>
        <v>0</v>
      </c>
      <c r="I24" s="30">
        <f t="shared" si="3"/>
        <v>0</v>
      </c>
    </row>
    <row r="25" spans="1:9" ht="29.25">
      <c r="A25" s="2">
        <v>24</v>
      </c>
      <c r="B25" s="6" t="s">
        <v>33</v>
      </c>
      <c r="C25" s="9" t="s">
        <v>34</v>
      </c>
      <c r="D25" s="12">
        <v>1000</v>
      </c>
      <c r="E25" s="16"/>
      <c r="F25" s="24">
        <f t="shared" si="0"/>
        <v>0</v>
      </c>
      <c r="G25" s="35">
        <f t="shared" si="1"/>
        <v>200</v>
      </c>
      <c r="H25" s="29">
        <f t="shared" si="2"/>
        <v>0</v>
      </c>
      <c r="I25" s="30">
        <f t="shared" si="3"/>
        <v>0</v>
      </c>
    </row>
    <row r="26" spans="1:9" ht="15">
      <c r="A26" s="2">
        <v>25</v>
      </c>
      <c r="B26" s="6" t="s">
        <v>35</v>
      </c>
      <c r="C26" s="9" t="s">
        <v>10</v>
      </c>
      <c r="D26" s="12">
        <v>250</v>
      </c>
      <c r="E26" s="16"/>
      <c r="F26" s="24">
        <f t="shared" si="0"/>
        <v>0</v>
      </c>
      <c r="G26" s="35">
        <f t="shared" si="1"/>
        <v>50</v>
      </c>
      <c r="H26" s="29">
        <f t="shared" si="2"/>
        <v>0</v>
      </c>
      <c r="I26" s="30">
        <f t="shared" si="3"/>
        <v>0</v>
      </c>
    </row>
    <row r="27" spans="1:9" ht="28.5">
      <c r="A27" s="2">
        <v>26</v>
      </c>
      <c r="B27" s="6" t="s">
        <v>36</v>
      </c>
      <c r="C27" s="9" t="s">
        <v>18</v>
      </c>
      <c r="D27" s="12">
        <v>250</v>
      </c>
      <c r="E27" s="16"/>
      <c r="F27" s="24">
        <f t="shared" si="0"/>
        <v>0</v>
      </c>
      <c r="G27" s="35">
        <f t="shared" si="1"/>
        <v>50</v>
      </c>
      <c r="H27" s="29">
        <f t="shared" si="2"/>
        <v>0</v>
      </c>
      <c r="I27" s="30">
        <f t="shared" si="3"/>
        <v>0</v>
      </c>
    </row>
    <row r="28" spans="1:9" ht="28.5">
      <c r="A28" s="2">
        <v>27</v>
      </c>
      <c r="B28" s="6" t="s">
        <v>37</v>
      </c>
      <c r="C28" s="9" t="s">
        <v>18</v>
      </c>
      <c r="D28" s="12">
        <v>35</v>
      </c>
      <c r="E28" s="16"/>
      <c r="F28" s="24">
        <f t="shared" si="0"/>
        <v>0</v>
      </c>
      <c r="G28" s="35">
        <f t="shared" si="1"/>
        <v>7</v>
      </c>
      <c r="H28" s="29">
        <f t="shared" si="2"/>
        <v>0</v>
      </c>
      <c r="I28" s="30">
        <f t="shared" si="3"/>
        <v>0</v>
      </c>
    </row>
    <row r="29" spans="1:9" ht="15">
      <c r="A29" s="2">
        <v>28</v>
      </c>
      <c r="B29" s="6" t="s">
        <v>38</v>
      </c>
      <c r="C29" s="9" t="s">
        <v>18</v>
      </c>
      <c r="D29" s="12">
        <v>28</v>
      </c>
      <c r="E29" s="16"/>
      <c r="F29" s="24">
        <f t="shared" si="0"/>
        <v>0</v>
      </c>
      <c r="G29" s="35">
        <f t="shared" si="1"/>
        <v>5.6000000000000005</v>
      </c>
      <c r="H29" s="29">
        <f t="shared" si="2"/>
        <v>0</v>
      </c>
      <c r="I29" s="30">
        <f t="shared" si="3"/>
        <v>0</v>
      </c>
    </row>
    <row r="30" spans="1:9" ht="15">
      <c r="A30" s="2">
        <v>29</v>
      </c>
      <c r="B30" s="6" t="s">
        <v>39</v>
      </c>
      <c r="C30" s="9" t="s">
        <v>18</v>
      </c>
      <c r="D30" s="12">
        <v>32</v>
      </c>
      <c r="E30" s="16"/>
      <c r="F30" s="24">
        <f t="shared" si="0"/>
        <v>0</v>
      </c>
      <c r="G30" s="35">
        <f t="shared" si="1"/>
        <v>6.4</v>
      </c>
      <c r="H30" s="29">
        <f t="shared" si="2"/>
        <v>0</v>
      </c>
      <c r="I30" s="30">
        <f t="shared" si="3"/>
        <v>0</v>
      </c>
    </row>
    <row r="31" spans="1:9" ht="15">
      <c r="A31" s="2">
        <v>30</v>
      </c>
      <c r="B31" s="6" t="s">
        <v>40</v>
      </c>
      <c r="C31" s="9" t="s">
        <v>18</v>
      </c>
      <c r="D31" s="12">
        <v>48</v>
      </c>
      <c r="E31" s="16"/>
      <c r="F31" s="24">
        <f t="shared" si="0"/>
        <v>0</v>
      </c>
      <c r="G31" s="35">
        <f t="shared" si="1"/>
        <v>9.6000000000000014</v>
      </c>
      <c r="H31" s="29">
        <f t="shared" si="2"/>
        <v>0</v>
      </c>
      <c r="I31" s="30">
        <f t="shared" si="3"/>
        <v>0</v>
      </c>
    </row>
    <row r="32" spans="1:9" ht="15">
      <c r="A32" s="2">
        <v>31</v>
      </c>
      <c r="B32" s="6" t="s">
        <v>41</v>
      </c>
      <c r="C32" s="9" t="s">
        <v>18</v>
      </c>
      <c r="D32" s="12">
        <v>37</v>
      </c>
      <c r="E32" s="16"/>
      <c r="F32" s="24">
        <f t="shared" si="0"/>
        <v>0</v>
      </c>
      <c r="G32" s="35">
        <f t="shared" si="1"/>
        <v>7.4</v>
      </c>
      <c r="H32" s="29">
        <f t="shared" si="2"/>
        <v>0</v>
      </c>
      <c r="I32" s="30">
        <f t="shared" si="3"/>
        <v>0</v>
      </c>
    </row>
    <row r="33" spans="1:9" ht="15">
      <c r="A33" s="2">
        <v>32</v>
      </c>
      <c r="B33" s="6" t="s">
        <v>42</v>
      </c>
      <c r="C33" s="9" t="s">
        <v>18</v>
      </c>
      <c r="D33" s="12">
        <v>24</v>
      </c>
      <c r="E33" s="16"/>
      <c r="F33" s="24">
        <f t="shared" si="0"/>
        <v>0</v>
      </c>
      <c r="G33" s="35">
        <f t="shared" si="1"/>
        <v>4.8000000000000007</v>
      </c>
      <c r="H33" s="29">
        <f t="shared" si="2"/>
        <v>0</v>
      </c>
      <c r="I33" s="30">
        <f t="shared" si="3"/>
        <v>0</v>
      </c>
    </row>
    <row r="34" spans="1:9" ht="15">
      <c r="A34" s="2">
        <v>33</v>
      </c>
      <c r="B34" s="6" t="s">
        <v>43</v>
      </c>
      <c r="C34" s="9" t="s">
        <v>10</v>
      </c>
      <c r="D34" s="12">
        <v>24</v>
      </c>
      <c r="E34" s="16"/>
      <c r="F34" s="24">
        <f t="shared" si="0"/>
        <v>0</v>
      </c>
      <c r="G34" s="35">
        <f t="shared" si="1"/>
        <v>4.8000000000000007</v>
      </c>
      <c r="H34" s="29">
        <f t="shared" si="2"/>
        <v>0</v>
      </c>
      <c r="I34" s="30">
        <f t="shared" si="3"/>
        <v>0</v>
      </c>
    </row>
    <row r="35" spans="1:9" ht="15">
      <c r="A35" s="2">
        <v>34</v>
      </c>
      <c r="B35" s="6" t="s">
        <v>44</v>
      </c>
      <c r="C35" s="9" t="s">
        <v>18</v>
      </c>
      <c r="D35" s="12">
        <v>144</v>
      </c>
      <c r="E35" s="16"/>
      <c r="F35" s="24">
        <f t="shared" si="0"/>
        <v>0</v>
      </c>
      <c r="G35" s="35">
        <f t="shared" si="1"/>
        <v>28.8</v>
      </c>
      <c r="H35" s="29">
        <f t="shared" si="2"/>
        <v>0</v>
      </c>
      <c r="I35" s="30">
        <f t="shared" si="3"/>
        <v>0</v>
      </c>
    </row>
    <row r="36" spans="1:9" ht="15">
      <c r="A36" s="2">
        <v>35</v>
      </c>
      <c r="B36" s="6" t="s">
        <v>45</v>
      </c>
      <c r="C36" s="9" t="s">
        <v>18</v>
      </c>
      <c r="D36" s="12">
        <v>126</v>
      </c>
      <c r="E36" s="16"/>
      <c r="F36" s="24">
        <f t="shared" si="0"/>
        <v>0</v>
      </c>
      <c r="G36" s="35">
        <f t="shared" si="1"/>
        <v>25.200000000000003</v>
      </c>
      <c r="H36" s="29">
        <f t="shared" si="2"/>
        <v>0</v>
      </c>
      <c r="I36" s="30">
        <f t="shared" si="3"/>
        <v>0</v>
      </c>
    </row>
    <row r="37" spans="1:9" ht="15">
      <c r="A37" s="2">
        <v>36</v>
      </c>
      <c r="B37" s="6" t="s">
        <v>46</v>
      </c>
      <c r="C37" s="9" t="s">
        <v>18</v>
      </c>
      <c r="D37" s="12">
        <v>160</v>
      </c>
      <c r="E37" s="16"/>
      <c r="F37" s="24">
        <f t="shared" si="0"/>
        <v>0</v>
      </c>
      <c r="G37" s="35">
        <f t="shared" si="1"/>
        <v>32</v>
      </c>
      <c r="H37" s="29">
        <f t="shared" si="2"/>
        <v>0</v>
      </c>
      <c r="I37" s="30">
        <f t="shared" si="3"/>
        <v>0</v>
      </c>
    </row>
    <row r="38" spans="1:9" ht="15">
      <c r="A38" s="2">
        <v>37</v>
      </c>
      <c r="B38" s="6" t="s">
        <v>47</v>
      </c>
      <c r="C38" s="9" t="s">
        <v>18</v>
      </c>
      <c r="D38" s="12">
        <v>54</v>
      </c>
      <c r="E38" s="16"/>
      <c r="F38" s="24">
        <f t="shared" si="0"/>
        <v>0</v>
      </c>
      <c r="G38" s="35">
        <f t="shared" si="1"/>
        <v>10.8</v>
      </c>
      <c r="H38" s="29">
        <f t="shared" si="2"/>
        <v>0</v>
      </c>
      <c r="I38" s="30">
        <f t="shared" si="3"/>
        <v>0</v>
      </c>
    </row>
    <row r="39" spans="1:9" ht="15">
      <c r="A39" s="2">
        <v>38</v>
      </c>
      <c r="B39" s="6" t="s">
        <v>48</v>
      </c>
      <c r="C39" s="9" t="s">
        <v>18</v>
      </c>
      <c r="D39" s="12">
        <v>31</v>
      </c>
      <c r="E39" s="16"/>
      <c r="F39" s="24">
        <f t="shared" si="0"/>
        <v>0</v>
      </c>
      <c r="G39" s="35">
        <f t="shared" si="1"/>
        <v>6.2</v>
      </c>
      <c r="H39" s="29">
        <f t="shared" si="2"/>
        <v>0</v>
      </c>
      <c r="I39" s="30">
        <f t="shared" si="3"/>
        <v>0</v>
      </c>
    </row>
    <row r="40" spans="1:9" ht="15">
      <c r="A40" s="2">
        <v>39</v>
      </c>
      <c r="B40" s="6" t="s">
        <v>49</v>
      </c>
      <c r="C40" s="9" t="s">
        <v>18</v>
      </c>
      <c r="D40" s="12">
        <v>75</v>
      </c>
      <c r="E40" s="16"/>
      <c r="F40" s="24">
        <f t="shared" si="0"/>
        <v>0</v>
      </c>
      <c r="G40" s="35">
        <f t="shared" si="1"/>
        <v>15</v>
      </c>
      <c r="H40" s="29">
        <f t="shared" si="2"/>
        <v>0</v>
      </c>
      <c r="I40" s="30">
        <f t="shared" si="3"/>
        <v>0</v>
      </c>
    </row>
    <row r="41" spans="1:9" ht="15">
      <c r="A41" s="2">
        <v>40</v>
      </c>
      <c r="B41" s="6" t="s">
        <v>50</v>
      </c>
      <c r="C41" s="9" t="s">
        <v>10</v>
      </c>
      <c r="D41" s="12">
        <v>10</v>
      </c>
      <c r="E41" s="16"/>
      <c r="F41" s="24">
        <f t="shared" si="0"/>
        <v>0</v>
      </c>
      <c r="G41" s="35">
        <f t="shared" si="1"/>
        <v>2</v>
      </c>
      <c r="H41" s="29">
        <f t="shared" si="2"/>
        <v>0</v>
      </c>
      <c r="I41" s="30">
        <f t="shared" si="3"/>
        <v>0</v>
      </c>
    </row>
    <row r="42" spans="1:9" ht="15">
      <c r="A42" s="2">
        <v>41</v>
      </c>
      <c r="B42" s="6" t="s">
        <v>51</v>
      </c>
      <c r="C42" s="9" t="s">
        <v>10</v>
      </c>
      <c r="D42" s="12">
        <v>11</v>
      </c>
      <c r="E42" s="16"/>
      <c r="F42" s="24">
        <f t="shared" si="0"/>
        <v>0</v>
      </c>
      <c r="G42" s="35">
        <f t="shared" si="1"/>
        <v>2.2000000000000002</v>
      </c>
      <c r="H42" s="29">
        <f t="shared" si="2"/>
        <v>0</v>
      </c>
      <c r="I42" s="30">
        <f t="shared" si="3"/>
        <v>0</v>
      </c>
    </row>
    <row r="43" spans="1:9" ht="15">
      <c r="A43" s="2">
        <v>42</v>
      </c>
      <c r="B43" s="6" t="s">
        <v>52</v>
      </c>
      <c r="C43" s="9" t="s">
        <v>10</v>
      </c>
      <c r="D43" s="12">
        <v>8</v>
      </c>
      <c r="E43" s="16"/>
      <c r="F43" s="24">
        <f t="shared" si="0"/>
        <v>0</v>
      </c>
      <c r="G43" s="35">
        <f t="shared" si="1"/>
        <v>1.6</v>
      </c>
      <c r="H43" s="29">
        <f t="shared" si="2"/>
        <v>0</v>
      </c>
      <c r="I43" s="30">
        <f t="shared" si="3"/>
        <v>0</v>
      </c>
    </row>
    <row r="44" spans="1:9" ht="15">
      <c r="A44" s="2">
        <v>43</v>
      </c>
      <c r="B44" s="6" t="s">
        <v>53</v>
      </c>
      <c r="C44" s="9" t="s">
        <v>10</v>
      </c>
      <c r="D44" s="12">
        <v>3</v>
      </c>
      <c r="E44" s="16"/>
      <c r="F44" s="24">
        <f t="shared" si="0"/>
        <v>0</v>
      </c>
      <c r="G44" s="35">
        <f t="shared" si="1"/>
        <v>0.60000000000000009</v>
      </c>
      <c r="H44" s="29">
        <f t="shared" si="2"/>
        <v>0</v>
      </c>
      <c r="I44" s="30">
        <f t="shared" si="3"/>
        <v>0</v>
      </c>
    </row>
    <row r="45" spans="1:9" ht="15">
      <c r="A45" s="2">
        <v>44</v>
      </c>
      <c r="B45" s="6" t="s">
        <v>54</v>
      </c>
      <c r="C45" s="9" t="s">
        <v>55</v>
      </c>
      <c r="D45" s="12">
        <v>4</v>
      </c>
      <c r="E45" s="16"/>
      <c r="F45" s="24">
        <f t="shared" si="0"/>
        <v>0</v>
      </c>
      <c r="G45" s="35">
        <f t="shared" si="1"/>
        <v>0.8</v>
      </c>
      <c r="H45" s="29">
        <f t="shared" si="2"/>
        <v>0</v>
      </c>
      <c r="I45" s="30">
        <f t="shared" si="3"/>
        <v>0</v>
      </c>
    </row>
    <row r="46" spans="1:9" ht="15">
      <c r="A46" s="2">
        <v>45</v>
      </c>
      <c r="B46" s="6" t="s">
        <v>56</v>
      </c>
      <c r="C46" s="9" t="s">
        <v>10</v>
      </c>
      <c r="D46" s="12">
        <v>13</v>
      </c>
      <c r="E46" s="16"/>
      <c r="F46" s="24">
        <f t="shared" si="0"/>
        <v>0</v>
      </c>
      <c r="G46" s="35">
        <f t="shared" si="1"/>
        <v>2.6</v>
      </c>
      <c r="H46" s="29">
        <f t="shared" si="2"/>
        <v>0</v>
      </c>
      <c r="I46" s="30">
        <f t="shared" si="3"/>
        <v>0</v>
      </c>
    </row>
    <row r="47" spans="1:9" ht="28.5">
      <c r="A47" s="2">
        <v>46</v>
      </c>
      <c r="B47" s="6" t="s">
        <v>57</v>
      </c>
      <c r="C47" s="9" t="s">
        <v>55</v>
      </c>
      <c r="D47" s="12">
        <v>5</v>
      </c>
      <c r="E47" s="16"/>
      <c r="F47" s="24">
        <f t="shared" si="0"/>
        <v>0</v>
      </c>
      <c r="G47" s="35">
        <f t="shared" si="1"/>
        <v>1</v>
      </c>
      <c r="H47" s="29">
        <f t="shared" si="2"/>
        <v>0</v>
      </c>
      <c r="I47" s="30">
        <f t="shared" si="3"/>
        <v>0</v>
      </c>
    </row>
    <row r="48" spans="1:9" ht="42.75">
      <c r="A48" s="2">
        <v>47</v>
      </c>
      <c r="B48" s="6" t="s">
        <v>58</v>
      </c>
      <c r="C48" s="9" t="s">
        <v>55</v>
      </c>
      <c r="D48" s="12">
        <v>3</v>
      </c>
      <c r="E48" s="16"/>
      <c r="F48" s="24">
        <f t="shared" si="0"/>
        <v>0</v>
      </c>
      <c r="G48" s="35">
        <f t="shared" si="1"/>
        <v>0.60000000000000009</v>
      </c>
      <c r="H48" s="29">
        <f t="shared" si="2"/>
        <v>0</v>
      </c>
      <c r="I48" s="30">
        <f t="shared" si="3"/>
        <v>0</v>
      </c>
    </row>
    <row r="49" spans="1:9" ht="15">
      <c r="A49" s="2">
        <v>48</v>
      </c>
      <c r="B49" s="6" t="s">
        <v>59</v>
      </c>
      <c r="C49" s="9" t="s">
        <v>10</v>
      </c>
      <c r="D49" s="12">
        <v>5</v>
      </c>
      <c r="E49" s="16"/>
      <c r="F49" s="24">
        <f t="shared" si="0"/>
        <v>0</v>
      </c>
      <c r="G49" s="35">
        <f t="shared" si="1"/>
        <v>1</v>
      </c>
      <c r="H49" s="29">
        <f t="shared" si="2"/>
        <v>0</v>
      </c>
      <c r="I49" s="30">
        <f t="shared" si="3"/>
        <v>0</v>
      </c>
    </row>
    <row r="50" spans="1:9" ht="15">
      <c r="A50" s="2">
        <v>49</v>
      </c>
      <c r="B50" s="6" t="s">
        <v>95</v>
      </c>
      <c r="C50" s="9" t="s">
        <v>10</v>
      </c>
      <c r="D50" s="12">
        <v>10</v>
      </c>
      <c r="E50" s="16"/>
      <c r="F50" s="24">
        <f t="shared" si="0"/>
        <v>0</v>
      </c>
      <c r="G50" s="35">
        <f t="shared" si="1"/>
        <v>2</v>
      </c>
      <c r="H50" s="29">
        <f t="shared" si="2"/>
        <v>0</v>
      </c>
      <c r="I50" s="30">
        <f t="shared" si="3"/>
        <v>0</v>
      </c>
    </row>
    <row r="51" spans="1:9" ht="15">
      <c r="A51" s="2">
        <v>50</v>
      </c>
      <c r="B51" s="6" t="s">
        <v>60</v>
      </c>
      <c r="C51" s="9" t="s">
        <v>55</v>
      </c>
      <c r="D51" s="12">
        <v>6</v>
      </c>
      <c r="E51" s="16"/>
      <c r="F51" s="24">
        <f t="shared" si="0"/>
        <v>0</v>
      </c>
      <c r="G51" s="35">
        <f t="shared" si="1"/>
        <v>1.2000000000000002</v>
      </c>
      <c r="H51" s="29">
        <f t="shared" si="2"/>
        <v>0</v>
      </c>
      <c r="I51" s="30">
        <f t="shared" si="3"/>
        <v>0</v>
      </c>
    </row>
    <row r="52" spans="1:9" ht="15">
      <c r="A52" s="2">
        <v>51</v>
      </c>
      <c r="B52" s="6" t="s">
        <v>61</v>
      </c>
      <c r="C52" s="9" t="s">
        <v>55</v>
      </c>
      <c r="D52" s="12">
        <v>5</v>
      </c>
      <c r="E52" s="16"/>
      <c r="F52" s="24">
        <f t="shared" si="0"/>
        <v>0</v>
      </c>
      <c r="G52" s="35">
        <f t="shared" si="1"/>
        <v>1</v>
      </c>
      <c r="H52" s="29">
        <f t="shared" si="2"/>
        <v>0</v>
      </c>
      <c r="I52" s="30">
        <f t="shared" si="3"/>
        <v>0</v>
      </c>
    </row>
    <row r="53" spans="1:9" ht="15">
      <c r="A53" s="2">
        <v>52</v>
      </c>
      <c r="B53" s="6" t="s">
        <v>62</v>
      </c>
      <c r="C53" s="9" t="s">
        <v>63</v>
      </c>
      <c r="D53" s="12">
        <v>50</v>
      </c>
      <c r="E53" s="16"/>
      <c r="F53" s="24">
        <f t="shared" si="0"/>
        <v>0</v>
      </c>
      <c r="G53" s="35">
        <f t="shared" si="1"/>
        <v>10</v>
      </c>
      <c r="H53" s="29">
        <f t="shared" si="2"/>
        <v>0</v>
      </c>
      <c r="I53" s="30">
        <f t="shared" si="3"/>
        <v>0</v>
      </c>
    </row>
    <row r="54" spans="1:9" ht="15">
      <c r="A54" s="2">
        <v>53</v>
      </c>
      <c r="B54" s="6" t="s">
        <v>64</v>
      </c>
      <c r="C54" s="9" t="s">
        <v>63</v>
      </c>
      <c r="D54" s="12">
        <v>20</v>
      </c>
      <c r="E54" s="16"/>
      <c r="F54" s="24">
        <f t="shared" si="0"/>
        <v>0</v>
      </c>
      <c r="G54" s="35">
        <f t="shared" si="1"/>
        <v>4</v>
      </c>
      <c r="H54" s="29">
        <f t="shared" si="2"/>
        <v>0</v>
      </c>
      <c r="I54" s="30">
        <f t="shared" si="3"/>
        <v>0</v>
      </c>
    </row>
    <row r="55" spans="1:9" ht="15">
      <c r="A55" s="2">
        <v>54</v>
      </c>
      <c r="B55" s="7" t="s">
        <v>65</v>
      </c>
      <c r="C55" s="10" t="s">
        <v>18</v>
      </c>
      <c r="D55" s="12">
        <v>20</v>
      </c>
      <c r="E55" s="16"/>
      <c r="F55" s="24">
        <f t="shared" si="0"/>
        <v>0</v>
      </c>
      <c r="G55" s="35">
        <f t="shared" si="1"/>
        <v>4</v>
      </c>
      <c r="H55" s="29">
        <f t="shared" si="2"/>
        <v>0</v>
      </c>
      <c r="I55" s="30">
        <f t="shared" si="3"/>
        <v>0</v>
      </c>
    </row>
    <row r="56" spans="1:9" ht="15">
      <c r="A56" s="2">
        <v>55</v>
      </c>
      <c r="B56" s="7" t="s">
        <v>66</v>
      </c>
      <c r="C56" s="10" t="s">
        <v>18</v>
      </c>
      <c r="D56" s="12">
        <v>20</v>
      </c>
      <c r="E56" s="16"/>
      <c r="F56" s="24">
        <f t="shared" si="0"/>
        <v>0</v>
      </c>
      <c r="G56" s="35">
        <f t="shared" si="1"/>
        <v>4</v>
      </c>
      <c r="H56" s="29">
        <f t="shared" si="2"/>
        <v>0</v>
      </c>
      <c r="I56" s="30">
        <f t="shared" si="3"/>
        <v>0</v>
      </c>
    </row>
    <row r="57" spans="1:9" ht="15">
      <c r="A57" s="2">
        <v>56</v>
      </c>
      <c r="B57" s="7" t="s">
        <v>67</v>
      </c>
      <c r="C57" s="10" t="s">
        <v>18</v>
      </c>
      <c r="D57" s="12">
        <v>20</v>
      </c>
      <c r="E57" s="16"/>
      <c r="F57" s="24">
        <f t="shared" si="0"/>
        <v>0</v>
      </c>
      <c r="G57" s="35">
        <f t="shared" si="1"/>
        <v>4</v>
      </c>
      <c r="H57" s="29">
        <f t="shared" si="2"/>
        <v>0</v>
      </c>
      <c r="I57" s="30">
        <f t="shared" si="3"/>
        <v>0</v>
      </c>
    </row>
    <row r="58" spans="1:9" ht="15">
      <c r="A58" s="2">
        <v>57</v>
      </c>
      <c r="B58" s="7" t="s">
        <v>68</v>
      </c>
      <c r="C58" s="10" t="s">
        <v>18</v>
      </c>
      <c r="D58" s="12">
        <v>19</v>
      </c>
      <c r="E58" s="16"/>
      <c r="F58" s="24">
        <f t="shared" si="0"/>
        <v>0</v>
      </c>
      <c r="G58" s="35">
        <f t="shared" si="1"/>
        <v>3.8000000000000003</v>
      </c>
      <c r="H58" s="29">
        <f t="shared" si="2"/>
        <v>0</v>
      </c>
      <c r="I58" s="30">
        <f t="shared" si="3"/>
        <v>0</v>
      </c>
    </row>
    <row r="59" spans="1:9" ht="15">
      <c r="A59" s="2">
        <v>58</v>
      </c>
      <c r="B59" s="6" t="s">
        <v>69</v>
      </c>
      <c r="C59" s="9" t="s">
        <v>10</v>
      </c>
      <c r="D59" s="12">
        <v>10</v>
      </c>
      <c r="E59" s="16"/>
      <c r="F59" s="24">
        <f t="shared" si="0"/>
        <v>0</v>
      </c>
      <c r="G59" s="35">
        <f t="shared" si="1"/>
        <v>2</v>
      </c>
      <c r="H59" s="29">
        <f t="shared" si="2"/>
        <v>0</v>
      </c>
      <c r="I59" s="30">
        <f t="shared" si="3"/>
        <v>0</v>
      </c>
    </row>
    <row r="60" spans="1:9" ht="15">
      <c r="A60" s="2">
        <v>59</v>
      </c>
      <c r="B60" s="6" t="s">
        <v>70</v>
      </c>
      <c r="C60" s="9" t="s">
        <v>10</v>
      </c>
      <c r="D60" s="12">
        <v>4</v>
      </c>
      <c r="E60" s="16"/>
      <c r="F60" s="24">
        <f t="shared" si="0"/>
        <v>0</v>
      </c>
      <c r="G60" s="35">
        <f t="shared" si="1"/>
        <v>0.8</v>
      </c>
      <c r="H60" s="29">
        <f t="shared" si="2"/>
        <v>0</v>
      </c>
      <c r="I60" s="30">
        <f t="shared" si="3"/>
        <v>0</v>
      </c>
    </row>
    <row r="61" spans="1:9" ht="15">
      <c r="A61" s="2">
        <v>60</v>
      </c>
      <c r="B61" s="6" t="s">
        <v>71</v>
      </c>
      <c r="C61" s="9" t="s">
        <v>63</v>
      </c>
      <c r="D61" s="12">
        <v>6</v>
      </c>
      <c r="E61" s="16"/>
      <c r="F61" s="24">
        <f t="shared" si="0"/>
        <v>0</v>
      </c>
      <c r="G61" s="35">
        <f t="shared" si="1"/>
        <v>1.2000000000000002</v>
      </c>
      <c r="H61" s="29">
        <f t="shared" si="2"/>
        <v>0</v>
      </c>
      <c r="I61" s="30">
        <f t="shared" si="3"/>
        <v>0</v>
      </c>
    </row>
    <row r="62" spans="1:9" ht="15">
      <c r="A62" s="2">
        <v>61</v>
      </c>
      <c r="B62" s="6" t="s">
        <v>72</v>
      </c>
      <c r="C62" s="9" t="s">
        <v>63</v>
      </c>
      <c r="D62" s="12">
        <v>6</v>
      </c>
      <c r="E62" s="16"/>
      <c r="F62" s="24">
        <f t="shared" si="0"/>
        <v>0</v>
      </c>
      <c r="G62" s="35">
        <f t="shared" si="1"/>
        <v>1.2000000000000002</v>
      </c>
      <c r="H62" s="29">
        <f t="shared" si="2"/>
        <v>0</v>
      </c>
      <c r="I62" s="30">
        <f t="shared" si="3"/>
        <v>0</v>
      </c>
    </row>
    <row r="63" spans="1:9" ht="15">
      <c r="A63" s="2">
        <v>62</v>
      </c>
      <c r="B63" s="6" t="s">
        <v>73</v>
      </c>
      <c r="C63" s="9" t="s">
        <v>63</v>
      </c>
      <c r="D63" s="12">
        <v>10</v>
      </c>
      <c r="E63" s="16"/>
      <c r="F63" s="24">
        <f t="shared" si="0"/>
        <v>0</v>
      </c>
      <c r="G63" s="35">
        <f t="shared" si="1"/>
        <v>2</v>
      </c>
      <c r="H63" s="29">
        <f t="shared" si="2"/>
        <v>0</v>
      </c>
      <c r="I63" s="30">
        <f t="shared" si="3"/>
        <v>0</v>
      </c>
    </row>
    <row r="64" spans="1:9" ht="15">
      <c r="A64" s="2">
        <v>63</v>
      </c>
      <c r="B64" s="6" t="s">
        <v>74</v>
      </c>
      <c r="C64" s="9" t="s">
        <v>63</v>
      </c>
      <c r="D64" s="12">
        <v>15</v>
      </c>
      <c r="E64" s="16"/>
      <c r="F64" s="24">
        <f t="shared" si="0"/>
        <v>0</v>
      </c>
      <c r="G64" s="35">
        <f t="shared" si="1"/>
        <v>3</v>
      </c>
      <c r="H64" s="29">
        <f t="shared" si="2"/>
        <v>0</v>
      </c>
      <c r="I64" s="30">
        <f t="shared" si="3"/>
        <v>0</v>
      </c>
    </row>
    <row r="65" spans="1:9" ht="15">
      <c r="A65" s="2">
        <v>64</v>
      </c>
      <c r="B65" s="6" t="s">
        <v>75</v>
      </c>
      <c r="C65" s="11" t="s">
        <v>24</v>
      </c>
      <c r="D65" s="12">
        <v>10</v>
      </c>
      <c r="E65" s="16"/>
      <c r="F65" s="24">
        <f t="shared" si="0"/>
        <v>0</v>
      </c>
      <c r="G65" s="35">
        <f t="shared" si="1"/>
        <v>2</v>
      </c>
      <c r="H65" s="29">
        <f t="shared" si="2"/>
        <v>0</v>
      </c>
      <c r="I65" s="30">
        <f t="shared" si="3"/>
        <v>0</v>
      </c>
    </row>
    <row r="66" spans="1:9" ht="15">
      <c r="A66" s="2">
        <v>65</v>
      </c>
      <c r="B66" s="6" t="s">
        <v>76</v>
      </c>
      <c r="C66" s="9" t="s">
        <v>18</v>
      </c>
      <c r="D66" s="12">
        <v>4</v>
      </c>
      <c r="E66" s="16"/>
      <c r="F66" s="24">
        <f t="shared" ref="F66:F81" si="4">D66*E66</f>
        <v>0</v>
      </c>
      <c r="G66" s="35">
        <f t="shared" ref="G66:G81" si="5">D66*20%</f>
        <v>0.8</v>
      </c>
      <c r="H66" s="29">
        <f t="shared" ref="H66:H81" si="6">G66*E66</f>
        <v>0</v>
      </c>
      <c r="I66" s="30">
        <f t="shared" ref="I66:I81" si="7">H66+F66</f>
        <v>0</v>
      </c>
    </row>
    <row r="67" spans="1:9" ht="15">
      <c r="A67" s="2">
        <v>66</v>
      </c>
      <c r="B67" s="6" t="s">
        <v>77</v>
      </c>
      <c r="C67" s="9" t="s">
        <v>78</v>
      </c>
      <c r="D67" s="12">
        <v>4</v>
      </c>
      <c r="E67" s="16"/>
      <c r="F67" s="24">
        <f t="shared" si="4"/>
        <v>0</v>
      </c>
      <c r="G67" s="35">
        <f t="shared" si="5"/>
        <v>0.8</v>
      </c>
      <c r="H67" s="29">
        <f t="shared" si="6"/>
        <v>0</v>
      </c>
      <c r="I67" s="30">
        <f t="shared" si="7"/>
        <v>0</v>
      </c>
    </row>
    <row r="68" spans="1:9" ht="15">
      <c r="A68" s="2">
        <v>67</v>
      </c>
      <c r="B68" s="6" t="s">
        <v>79</v>
      </c>
      <c r="C68" s="9" t="s">
        <v>10</v>
      </c>
      <c r="D68" s="12">
        <v>30</v>
      </c>
      <c r="E68" s="16"/>
      <c r="F68" s="24">
        <f t="shared" si="4"/>
        <v>0</v>
      </c>
      <c r="G68" s="35">
        <f t="shared" si="5"/>
        <v>6</v>
      </c>
      <c r="H68" s="29">
        <f t="shared" si="6"/>
        <v>0</v>
      </c>
      <c r="I68" s="30">
        <f t="shared" si="7"/>
        <v>0</v>
      </c>
    </row>
    <row r="69" spans="1:9" ht="15">
      <c r="A69" s="2">
        <v>68</v>
      </c>
      <c r="B69" s="6" t="s">
        <v>80</v>
      </c>
      <c r="C69" s="9" t="s">
        <v>18</v>
      </c>
      <c r="D69" s="12">
        <v>16</v>
      </c>
      <c r="E69" s="16"/>
      <c r="F69" s="24">
        <f t="shared" si="4"/>
        <v>0</v>
      </c>
      <c r="G69" s="35">
        <f t="shared" si="5"/>
        <v>3.2</v>
      </c>
      <c r="H69" s="29">
        <f t="shared" si="6"/>
        <v>0</v>
      </c>
      <c r="I69" s="30">
        <f t="shared" si="7"/>
        <v>0</v>
      </c>
    </row>
    <row r="70" spans="1:9" ht="15">
      <c r="A70" s="2">
        <v>69</v>
      </c>
      <c r="B70" s="6" t="s">
        <v>81</v>
      </c>
      <c r="C70" s="9" t="s">
        <v>10</v>
      </c>
      <c r="D70" s="12">
        <v>20</v>
      </c>
      <c r="E70" s="16"/>
      <c r="F70" s="24">
        <f t="shared" si="4"/>
        <v>0</v>
      </c>
      <c r="G70" s="35">
        <f t="shared" si="5"/>
        <v>4</v>
      </c>
      <c r="H70" s="29">
        <f t="shared" si="6"/>
        <v>0</v>
      </c>
      <c r="I70" s="30">
        <f t="shared" si="7"/>
        <v>0</v>
      </c>
    </row>
    <row r="71" spans="1:9" ht="15">
      <c r="A71" s="2">
        <v>70</v>
      </c>
      <c r="B71" s="6" t="s">
        <v>82</v>
      </c>
      <c r="C71" s="9" t="s">
        <v>10</v>
      </c>
      <c r="D71" s="12">
        <v>6</v>
      </c>
      <c r="E71" s="16"/>
      <c r="F71" s="24">
        <f t="shared" si="4"/>
        <v>0</v>
      </c>
      <c r="G71" s="35">
        <f t="shared" si="5"/>
        <v>1.2000000000000002</v>
      </c>
      <c r="H71" s="29">
        <f t="shared" si="6"/>
        <v>0</v>
      </c>
      <c r="I71" s="30">
        <f t="shared" si="7"/>
        <v>0</v>
      </c>
    </row>
    <row r="72" spans="1:9" ht="15">
      <c r="A72" s="2">
        <v>71</v>
      </c>
      <c r="B72" s="7" t="s">
        <v>83</v>
      </c>
      <c r="C72" s="10" t="s">
        <v>10</v>
      </c>
      <c r="D72" s="12">
        <v>16</v>
      </c>
      <c r="E72" s="16"/>
      <c r="F72" s="24">
        <f t="shared" si="4"/>
        <v>0</v>
      </c>
      <c r="G72" s="35">
        <f t="shared" si="5"/>
        <v>3.2</v>
      </c>
      <c r="H72" s="29">
        <f t="shared" si="6"/>
        <v>0</v>
      </c>
      <c r="I72" s="30">
        <f t="shared" si="7"/>
        <v>0</v>
      </c>
    </row>
    <row r="73" spans="1:9" ht="15">
      <c r="A73" s="2">
        <v>72</v>
      </c>
      <c r="B73" s="7" t="s">
        <v>84</v>
      </c>
      <c r="C73" s="10" t="s">
        <v>10</v>
      </c>
      <c r="D73" s="12">
        <v>16</v>
      </c>
      <c r="E73" s="16"/>
      <c r="F73" s="24">
        <f t="shared" si="4"/>
        <v>0</v>
      </c>
      <c r="G73" s="35">
        <f t="shared" si="5"/>
        <v>3.2</v>
      </c>
      <c r="H73" s="29">
        <f t="shared" si="6"/>
        <v>0</v>
      </c>
      <c r="I73" s="30">
        <f t="shared" si="7"/>
        <v>0</v>
      </c>
    </row>
    <row r="74" spans="1:9" ht="15">
      <c r="A74" s="2">
        <v>73</v>
      </c>
      <c r="B74" s="7" t="s">
        <v>85</v>
      </c>
      <c r="C74" s="10" t="s">
        <v>10</v>
      </c>
      <c r="D74" s="12">
        <v>5</v>
      </c>
      <c r="E74" s="16"/>
      <c r="F74" s="24">
        <f t="shared" si="4"/>
        <v>0</v>
      </c>
      <c r="G74" s="35">
        <f t="shared" si="5"/>
        <v>1</v>
      </c>
      <c r="H74" s="29">
        <f t="shared" si="6"/>
        <v>0</v>
      </c>
      <c r="I74" s="30">
        <f t="shared" si="7"/>
        <v>0</v>
      </c>
    </row>
    <row r="75" spans="1:9" ht="15">
      <c r="A75" s="2">
        <v>74</v>
      </c>
      <c r="B75" s="7" t="s">
        <v>86</v>
      </c>
      <c r="C75" s="10" t="s">
        <v>10</v>
      </c>
      <c r="D75" s="12">
        <v>10</v>
      </c>
      <c r="E75" s="16"/>
      <c r="F75" s="24">
        <f t="shared" si="4"/>
        <v>0</v>
      </c>
      <c r="G75" s="35">
        <f t="shared" si="5"/>
        <v>2</v>
      </c>
      <c r="H75" s="29">
        <f t="shared" si="6"/>
        <v>0</v>
      </c>
      <c r="I75" s="30">
        <f t="shared" si="7"/>
        <v>0</v>
      </c>
    </row>
    <row r="76" spans="1:9" ht="15">
      <c r="A76" s="2">
        <v>75</v>
      </c>
      <c r="B76" s="7" t="s">
        <v>93</v>
      </c>
      <c r="C76" s="10" t="s">
        <v>10</v>
      </c>
      <c r="D76" s="12">
        <v>15</v>
      </c>
      <c r="E76" s="16"/>
      <c r="F76" s="24">
        <f t="shared" si="4"/>
        <v>0</v>
      </c>
      <c r="G76" s="35">
        <f t="shared" si="5"/>
        <v>3</v>
      </c>
      <c r="H76" s="29">
        <f t="shared" si="6"/>
        <v>0</v>
      </c>
      <c r="I76" s="30">
        <f t="shared" si="7"/>
        <v>0</v>
      </c>
    </row>
    <row r="77" spans="1:9" ht="15">
      <c r="A77" s="2">
        <v>76</v>
      </c>
      <c r="B77" s="7" t="s">
        <v>87</v>
      </c>
      <c r="C77" s="10" t="s">
        <v>10</v>
      </c>
      <c r="D77" s="12">
        <v>5</v>
      </c>
      <c r="E77" s="16"/>
      <c r="F77" s="24">
        <f t="shared" si="4"/>
        <v>0</v>
      </c>
      <c r="G77" s="35">
        <f t="shared" si="5"/>
        <v>1</v>
      </c>
      <c r="H77" s="29">
        <f t="shared" si="6"/>
        <v>0</v>
      </c>
      <c r="I77" s="30">
        <f t="shared" si="7"/>
        <v>0</v>
      </c>
    </row>
    <row r="78" spans="1:9" ht="15">
      <c r="A78" s="2">
        <v>77</v>
      </c>
      <c r="B78" s="7" t="s">
        <v>94</v>
      </c>
      <c r="C78" s="10" t="s">
        <v>10</v>
      </c>
      <c r="D78" s="12">
        <v>3</v>
      </c>
      <c r="E78" s="16"/>
      <c r="F78" s="24">
        <f t="shared" si="4"/>
        <v>0</v>
      </c>
      <c r="G78" s="35">
        <f t="shared" si="5"/>
        <v>0.60000000000000009</v>
      </c>
      <c r="H78" s="29">
        <f t="shared" si="6"/>
        <v>0</v>
      </c>
      <c r="I78" s="30">
        <f t="shared" si="7"/>
        <v>0</v>
      </c>
    </row>
    <row r="79" spans="1:9" ht="15">
      <c r="A79" s="2">
        <v>78</v>
      </c>
      <c r="B79" s="13" t="s">
        <v>88</v>
      </c>
      <c r="C79" s="10" t="s">
        <v>10</v>
      </c>
      <c r="D79" s="12">
        <v>1</v>
      </c>
      <c r="E79" s="16"/>
      <c r="F79" s="24">
        <f t="shared" si="4"/>
        <v>0</v>
      </c>
      <c r="G79" s="35">
        <f t="shared" si="5"/>
        <v>0.2</v>
      </c>
      <c r="H79" s="29">
        <f t="shared" si="6"/>
        <v>0</v>
      </c>
      <c r="I79" s="30">
        <f t="shared" si="7"/>
        <v>0</v>
      </c>
    </row>
    <row r="80" spans="1:9" ht="15">
      <c r="A80" s="2">
        <v>79</v>
      </c>
      <c r="B80" s="13" t="s">
        <v>89</v>
      </c>
      <c r="C80" s="10" t="s">
        <v>63</v>
      </c>
      <c r="D80" s="12">
        <v>6</v>
      </c>
      <c r="E80" s="16"/>
      <c r="F80" s="24">
        <f t="shared" si="4"/>
        <v>0</v>
      </c>
      <c r="G80" s="35">
        <f t="shared" si="5"/>
        <v>1.2000000000000002</v>
      </c>
      <c r="H80" s="29">
        <f t="shared" si="6"/>
        <v>0</v>
      </c>
      <c r="I80" s="30">
        <f t="shared" si="7"/>
        <v>0</v>
      </c>
    </row>
    <row r="81" spans="1:9" ht="15.75" thickBot="1">
      <c r="A81" s="2">
        <v>80</v>
      </c>
      <c r="B81" s="13" t="s">
        <v>90</v>
      </c>
      <c r="C81" s="10" t="s">
        <v>63</v>
      </c>
      <c r="D81" s="12">
        <v>6</v>
      </c>
      <c r="E81" s="17"/>
      <c r="F81" s="25">
        <f t="shared" si="4"/>
        <v>0</v>
      </c>
      <c r="G81" s="35">
        <f t="shared" si="5"/>
        <v>1.2000000000000002</v>
      </c>
      <c r="H81" s="17">
        <f t="shared" si="6"/>
        <v>0</v>
      </c>
      <c r="I81" s="18">
        <f t="shared" si="7"/>
        <v>0</v>
      </c>
    </row>
    <row r="82" spans="1:9" ht="16.5" thickTop="1" thickBot="1">
      <c r="A82" s="36" t="s">
        <v>91</v>
      </c>
      <c r="B82" s="37"/>
      <c r="C82" s="37"/>
      <c r="D82" s="38"/>
      <c r="E82" s="31"/>
      <c r="F82" s="19">
        <f>SUM(F2:F81)</f>
        <v>0</v>
      </c>
      <c r="G82" s="32"/>
      <c r="H82" s="33">
        <f>SUM(H2:H81)</f>
        <v>0</v>
      </c>
      <c r="I82" s="34">
        <f>SUM(I2:I81)</f>
        <v>0</v>
      </c>
    </row>
  </sheetData>
  <mergeCells count="1">
    <mergeCell ref="A82:D82"/>
  </mergeCells>
  <pageMargins left="0.70866141732283472" right="0.70866141732283472" top="1.0236220472440944" bottom="1.0236220472440944" header="0.31496062992125984" footer="0.31496062992125984"/>
  <pageSetup paperSize="9" fitToWidth="0" fitToHeight="0" orientation="landscape" useFirstPageNumber="1" r:id="rId1"/>
  <headerFooter alignWithMargins="0">
    <oddHeader>&amp;L&amp;"System Font,Standardowy"&amp;10Środki czystości&amp;C&amp;"Arial1,Standardowy"Formularz asortymentowo - cenowy&amp;R&amp;"Arial1,Standardowy"Załącznik nr 2</oddHeader>
    <oddFooter>&amp;RStrona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4183398FB45546A8FC931E16549B34" ma:contentTypeVersion="13" ma:contentTypeDescription="Utwórz nowy dokument." ma:contentTypeScope="" ma:versionID="34bbd88bcdb1b4c2dd32e623a59157e8">
  <xsd:schema xmlns:xsd="http://www.w3.org/2001/XMLSchema" xmlns:xs="http://www.w3.org/2001/XMLSchema" xmlns:p="http://schemas.microsoft.com/office/2006/metadata/properties" xmlns:ns3="5683a979-bf67-4d80-8929-e3df77d4a54e" targetNamespace="http://schemas.microsoft.com/office/2006/metadata/properties" ma:root="true" ma:fieldsID="f31d21dd8c3d9c17b4962ccf6304a681" ns3:_="">
    <xsd:import namespace="5683a979-bf67-4d80-8929-e3df77d4a54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3a979-bf67-4d80-8929-e3df77d4a5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C4B020-8F2B-4133-BBC4-68901F1454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83a979-bf67-4d80-8929-e3df77d4a5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62D644-CDA0-4A38-AC3C-777B839F78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650A2-1BA3-4324-9141-D9EF3B018CE4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5683a979-bf67-4d80-8929-e3df77d4a54e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Środki czystości</vt:lpstr>
      <vt:lpstr>'Środki czystości'!Obszar_wydruku</vt:lpstr>
      <vt:lpstr>'Środki czystości'!Tytuły_wydruku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Patryk</dc:creator>
  <cp:keywords/>
  <dc:description/>
  <cp:lastModifiedBy>Andrzej Godoń</cp:lastModifiedBy>
  <cp:revision>0</cp:revision>
  <dcterms:created xsi:type="dcterms:W3CDTF">2018-02-02T08:03:23Z</dcterms:created>
  <dcterms:modified xsi:type="dcterms:W3CDTF">2026-01-24T14:26:47Z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0x010100114183398FB45546A8FC931E16549B34</vt:lpwstr>
  </property>
</Properties>
</file>