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.mantaj\Downloads\Postępowania na materiały\"/>
    </mc:Choice>
  </mc:AlternateContent>
  <xr:revisionPtr revIDLastSave="0" documentId="13_ncr:1_{6B2DF008-5AC1-4EE8-A25F-6A319D9C2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_BIUR_" sheetId="1" r:id="rId1"/>
  </sheets>
  <definedNames>
    <definedName name="_xlnm.Print_Area" localSheetId="0">ART__BIUR_!$A$1:$D$92</definedName>
    <definedName name="_xlnm.Print_Titles" localSheetId="0">ART__BIUR_!$1:$1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M6" i="1" s="1"/>
  <c r="N6" i="1" s="1"/>
  <c r="L7" i="1"/>
  <c r="L8" i="1"/>
  <c r="L9" i="1"/>
  <c r="L10" i="1"/>
  <c r="M10" i="1" s="1"/>
  <c r="N10" i="1" s="1"/>
  <c r="L11" i="1"/>
  <c r="L12" i="1"/>
  <c r="L13" i="1"/>
  <c r="L14" i="1"/>
  <c r="M14" i="1" s="1"/>
  <c r="N14" i="1" s="1"/>
  <c r="L15" i="1"/>
  <c r="L16" i="1"/>
  <c r="L17" i="1"/>
  <c r="L18" i="1"/>
  <c r="M18" i="1" s="1"/>
  <c r="N18" i="1" s="1"/>
  <c r="L19" i="1"/>
  <c r="L20" i="1"/>
  <c r="L21" i="1"/>
  <c r="L22" i="1"/>
  <c r="M22" i="1" s="1"/>
  <c r="N22" i="1" s="1"/>
  <c r="L23" i="1"/>
  <c r="L24" i="1"/>
  <c r="L25" i="1"/>
  <c r="L26" i="1"/>
  <c r="M26" i="1" s="1"/>
  <c r="N26" i="1" s="1"/>
  <c r="L27" i="1"/>
  <c r="L28" i="1"/>
  <c r="L29" i="1"/>
  <c r="L30" i="1"/>
  <c r="M30" i="1" s="1"/>
  <c r="N30" i="1" s="1"/>
  <c r="L31" i="1"/>
  <c r="L32" i="1"/>
  <c r="L33" i="1"/>
  <c r="L34" i="1"/>
  <c r="M34" i="1" s="1"/>
  <c r="N34" i="1" s="1"/>
  <c r="L35" i="1"/>
  <c r="L36" i="1"/>
  <c r="L37" i="1"/>
  <c r="L38" i="1"/>
  <c r="M38" i="1" s="1"/>
  <c r="N38" i="1" s="1"/>
  <c r="L39" i="1"/>
  <c r="L40" i="1"/>
  <c r="L41" i="1"/>
  <c r="L42" i="1"/>
  <c r="M42" i="1" s="1"/>
  <c r="N42" i="1" s="1"/>
  <c r="L43" i="1"/>
  <c r="L44" i="1"/>
  <c r="L45" i="1"/>
  <c r="L46" i="1"/>
  <c r="M46" i="1" s="1"/>
  <c r="N46" i="1" s="1"/>
  <c r="L47" i="1"/>
  <c r="L48" i="1"/>
  <c r="L49" i="1"/>
  <c r="L50" i="1"/>
  <c r="M50" i="1" s="1"/>
  <c r="N50" i="1" s="1"/>
  <c r="L51" i="1"/>
  <c r="L52" i="1"/>
  <c r="L53" i="1"/>
  <c r="L54" i="1"/>
  <c r="M54" i="1" s="1"/>
  <c r="N54" i="1" s="1"/>
  <c r="L55" i="1"/>
  <c r="L56" i="1"/>
  <c r="L57" i="1"/>
  <c r="L58" i="1"/>
  <c r="M58" i="1" s="1"/>
  <c r="N58" i="1" s="1"/>
  <c r="L59" i="1"/>
  <c r="L60" i="1"/>
  <c r="L61" i="1"/>
  <c r="L62" i="1"/>
  <c r="M62" i="1" s="1"/>
  <c r="N62" i="1" s="1"/>
  <c r="L63" i="1"/>
  <c r="L64" i="1"/>
  <c r="L65" i="1"/>
  <c r="L66" i="1"/>
  <c r="M66" i="1" s="1"/>
  <c r="N66" i="1" s="1"/>
  <c r="L67" i="1"/>
  <c r="L68" i="1"/>
  <c r="L69" i="1"/>
  <c r="L70" i="1"/>
  <c r="M70" i="1" s="1"/>
  <c r="N70" i="1" s="1"/>
  <c r="L71" i="1"/>
  <c r="L72" i="1"/>
  <c r="L73" i="1"/>
  <c r="L74" i="1"/>
  <c r="M74" i="1" s="1"/>
  <c r="N74" i="1" s="1"/>
  <c r="L75" i="1"/>
  <c r="L76" i="1"/>
  <c r="L77" i="1"/>
  <c r="L78" i="1"/>
  <c r="M78" i="1" s="1"/>
  <c r="N78" i="1" s="1"/>
  <c r="L79" i="1"/>
  <c r="L80" i="1"/>
  <c r="L81" i="1"/>
  <c r="L82" i="1"/>
  <c r="M82" i="1" s="1"/>
  <c r="N82" i="1" s="1"/>
  <c r="L83" i="1"/>
  <c r="L84" i="1"/>
  <c r="L85" i="1"/>
  <c r="L86" i="1"/>
  <c r="M86" i="1" s="1"/>
  <c r="N86" i="1" s="1"/>
  <c r="L87" i="1"/>
  <c r="L88" i="1"/>
  <c r="L89" i="1"/>
  <c r="L90" i="1"/>
  <c r="M90" i="1" s="1"/>
  <c r="N90" i="1" s="1"/>
  <c r="L91" i="1"/>
  <c r="L92" i="1"/>
  <c r="L93" i="1"/>
  <c r="L94" i="1"/>
  <c r="M94" i="1" s="1"/>
  <c r="N94" i="1" s="1"/>
  <c r="L95" i="1"/>
  <c r="L96" i="1"/>
  <c r="L97" i="1"/>
  <c r="L98" i="1"/>
  <c r="M98" i="1" s="1"/>
  <c r="N98" i="1" s="1"/>
  <c r="L99" i="1"/>
  <c r="L100" i="1"/>
  <c r="L101" i="1"/>
  <c r="L2" i="1"/>
  <c r="M3" i="1"/>
  <c r="N3" i="1" s="1"/>
  <c r="M4" i="1"/>
  <c r="N4" i="1" s="1"/>
  <c r="M5" i="1"/>
  <c r="N5" i="1" s="1"/>
  <c r="M7" i="1"/>
  <c r="N7" i="1" s="1"/>
  <c r="M8" i="1"/>
  <c r="N8" i="1" s="1"/>
  <c r="M9" i="1"/>
  <c r="N9" i="1" s="1"/>
  <c r="M11" i="1"/>
  <c r="N11" i="1" s="1"/>
  <c r="M12" i="1"/>
  <c r="N12" i="1" s="1"/>
  <c r="M13" i="1"/>
  <c r="N13" i="1" s="1"/>
  <c r="M15" i="1"/>
  <c r="N15" i="1" s="1"/>
  <c r="M16" i="1"/>
  <c r="N16" i="1" s="1"/>
  <c r="M17" i="1"/>
  <c r="N17" i="1" s="1"/>
  <c r="M19" i="1"/>
  <c r="N19" i="1" s="1"/>
  <c r="M20" i="1"/>
  <c r="N20" i="1" s="1"/>
  <c r="M21" i="1"/>
  <c r="N21" i="1" s="1"/>
  <c r="M23" i="1"/>
  <c r="N23" i="1" s="1"/>
  <c r="M24" i="1"/>
  <c r="N24" i="1" s="1"/>
  <c r="M25" i="1"/>
  <c r="N25" i="1" s="1"/>
  <c r="M27" i="1"/>
  <c r="N27" i="1" s="1"/>
  <c r="M28" i="1"/>
  <c r="N28" i="1" s="1"/>
  <c r="M29" i="1"/>
  <c r="N29" i="1" s="1"/>
  <c r="M31" i="1"/>
  <c r="N31" i="1" s="1"/>
  <c r="M32" i="1"/>
  <c r="N32" i="1" s="1"/>
  <c r="M33" i="1"/>
  <c r="N33" i="1" s="1"/>
  <c r="M35" i="1"/>
  <c r="N35" i="1" s="1"/>
  <c r="M36" i="1"/>
  <c r="N36" i="1" s="1"/>
  <c r="M37" i="1"/>
  <c r="N37" i="1" s="1"/>
  <c r="M39" i="1"/>
  <c r="N39" i="1" s="1"/>
  <c r="M40" i="1"/>
  <c r="N40" i="1" s="1"/>
  <c r="M41" i="1"/>
  <c r="N41" i="1" s="1"/>
  <c r="M43" i="1"/>
  <c r="N43" i="1" s="1"/>
  <c r="M44" i="1"/>
  <c r="N44" i="1" s="1"/>
  <c r="M45" i="1"/>
  <c r="N45" i="1" s="1"/>
  <c r="M47" i="1"/>
  <c r="N47" i="1" s="1"/>
  <c r="M48" i="1"/>
  <c r="N48" i="1" s="1"/>
  <c r="M49" i="1"/>
  <c r="N49" i="1" s="1"/>
  <c r="M51" i="1"/>
  <c r="N51" i="1" s="1"/>
  <c r="M52" i="1"/>
  <c r="N52" i="1" s="1"/>
  <c r="M53" i="1"/>
  <c r="N53" i="1" s="1"/>
  <c r="M55" i="1"/>
  <c r="N55" i="1" s="1"/>
  <c r="M56" i="1"/>
  <c r="N56" i="1" s="1"/>
  <c r="M57" i="1"/>
  <c r="N57" i="1" s="1"/>
  <c r="M59" i="1"/>
  <c r="N59" i="1" s="1"/>
  <c r="M60" i="1"/>
  <c r="N60" i="1" s="1"/>
  <c r="M61" i="1"/>
  <c r="N61" i="1" s="1"/>
  <c r="M63" i="1"/>
  <c r="N63" i="1" s="1"/>
  <c r="M64" i="1"/>
  <c r="N64" i="1" s="1"/>
  <c r="M65" i="1"/>
  <c r="N65" i="1" s="1"/>
  <c r="M67" i="1"/>
  <c r="N67" i="1" s="1"/>
  <c r="M68" i="1"/>
  <c r="N68" i="1" s="1"/>
  <c r="M69" i="1"/>
  <c r="N69" i="1" s="1"/>
  <c r="M71" i="1"/>
  <c r="N71" i="1" s="1"/>
  <c r="M72" i="1"/>
  <c r="N72" i="1" s="1"/>
  <c r="M73" i="1"/>
  <c r="N73" i="1" s="1"/>
  <c r="M75" i="1"/>
  <c r="N75" i="1" s="1"/>
  <c r="M76" i="1"/>
  <c r="N76" i="1" s="1"/>
  <c r="M77" i="1"/>
  <c r="N77" i="1" s="1"/>
  <c r="M79" i="1"/>
  <c r="N79" i="1" s="1"/>
  <c r="M80" i="1"/>
  <c r="N80" i="1" s="1"/>
  <c r="M81" i="1"/>
  <c r="N81" i="1" s="1"/>
  <c r="M83" i="1"/>
  <c r="N83" i="1" s="1"/>
  <c r="M84" i="1"/>
  <c r="N84" i="1" s="1"/>
  <c r="M85" i="1"/>
  <c r="N85" i="1" s="1"/>
  <c r="M87" i="1"/>
  <c r="N87" i="1" s="1"/>
  <c r="M88" i="1"/>
  <c r="N88" i="1" s="1"/>
  <c r="M89" i="1"/>
  <c r="N89" i="1" s="1"/>
  <c r="M91" i="1"/>
  <c r="N91" i="1" s="1"/>
  <c r="M92" i="1"/>
  <c r="N92" i="1" s="1"/>
  <c r="M93" i="1"/>
  <c r="N93" i="1" s="1"/>
  <c r="M95" i="1"/>
  <c r="N95" i="1" s="1"/>
  <c r="M96" i="1"/>
  <c r="N96" i="1" s="1"/>
  <c r="M97" i="1"/>
  <c r="N97" i="1" s="1"/>
  <c r="M99" i="1"/>
  <c r="N99" i="1" s="1"/>
  <c r="M100" i="1"/>
  <c r="N100" i="1" s="1"/>
  <c r="M101" i="1"/>
  <c r="N101" i="1" s="1"/>
  <c r="M2" i="1"/>
  <c r="N2" i="1" s="1"/>
  <c r="K10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2" i="1"/>
  <c r="F38" i="1"/>
  <c r="G38" i="1"/>
  <c r="H38" i="1"/>
  <c r="I38" i="1"/>
  <c r="F37" i="1"/>
  <c r="G37" i="1"/>
  <c r="H37" i="1"/>
  <c r="I37" i="1"/>
  <c r="N102" i="1" l="1"/>
  <c r="M102" i="1"/>
  <c r="F80" i="1"/>
  <c r="G80" i="1"/>
  <c r="H80" i="1" s="1"/>
  <c r="F81" i="1"/>
  <c r="G81" i="1"/>
  <c r="H81" i="1" s="1"/>
  <c r="F82" i="1"/>
  <c r="G82" i="1"/>
  <c r="H82" i="1" s="1"/>
  <c r="F83" i="1"/>
  <c r="G83" i="1"/>
  <c r="H83" i="1" s="1"/>
  <c r="F84" i="1"/>
  <c r="G84" i="1"/>
  <c r="H84" i="1" s="1"/>
  <c r="I84" i="1" s="1"/>
  <c r="F85" i="1"/>
  <c r="G85" i="1"/>
  <c r="H85" i="1" s="1"/>
  <c r="F86" i="1"/>
  <c r="G86" i="1"/>
  <c r="H86" i="1" s="1"/>
  <c r="F87" i="1"/>
  <c r="G87" i="1"/>
  <c r="H87" i="1" s="1"/>
  <c r="I87" i="1" s="1"/>
  <c r="F88" i="1"/>
  <c r="G88" i="1"/>
  <c r="H88" i="1" s="1"/>
  <c r="F89" i="1"/>
  <c r="G89" i="1"/>
  <c r="H89" i="1"/>
  <c r="F90" i="1"/>
  <c r="G90" i="1"/>
  <c r="H90" i="1" s="1"/>
  <c r="F91" i="1"/>
  <c r="G91" i="1"/>
  <c r="H91" i="1" s="1"/>
  <c r="F92" i="1"/>
  <c r="G92" i="1"/>
  <c r="H92" i="1" s="1"/>
  <c r="I92" i="1" s="1"/>
  <c r="I89" i="1" l="1"/>
  <c r="I91" i="1"/>
  <c r="I86" i="1"/>
  <c r="I83" i="1"/>
  <c r="I90" i="1"/>
  <c r="I88" i="1"/>
  <c r="I85" i="1"/>
  <c r="I82" i="1"/>
  <c r="I81" i="1"/>
  <c r="I80" i="1"/>
  <c r="F100" i="1"/>
  <c r="F99" i="1"/>
  <c r="F93" i="1"/>
  <c r="F16" i="1"/>
  <c r="F14" i="1"/>
  <c r="G100" i="1"/>
  <c r="H100" i="1" s="1"/>
  <c r="G99" i="1"/>
  <c r="H99" i="1" s="1"/>
  <c r="I99" i="1" l="1"/>
  <c r="I100" i="1"/>
  <c r="G93" i="1" l="1"/>
  <c r="H93" i="1" s="1"/>
  <c r="I93" i="1" s="1"/>
  <c r="G16" i="1"/>
  <c r="H16" i="1" s="1"/>
  <c r="I16" i="1" s="1"/>
  <c r="G14" i="1"/>
  <c r="H14" i="1" s="1"/>
  <c r="I14" i="1" s="1"/>
  <c r="F96" i="1"/>
  <c r="G96" i="1"/>
  <c r="H96" i="1" s="1"/>
  <c r="F33" i="1"/>
  <c r="G33" i="1"/>
  <c r="H33" i="1"/>
  <c r="F2" i="1"/>
  <c r="G2" i="1"/>
  <c r="H2" i="1" s="1"/>
  <c r="G3" i="1"/>
  <c r="H3" i="1" s="1"/>
  <c r="F3" i="1"/>
  <c r="I96" i="1" l="1"/>
  <c r="I2" i="1"/>
  <c r="I33" i="1"/>
  <c r="I3" i="1"/>
  <c r="G4" i="1"/>
  <c r="H4" i="1" s="1"/>
  <c r="F4" i="1"/>
  <c r="I4" i="1" l="1"/>
  <c r="G5" i="1"/>
  <c r="H5" i="1"/>
  <c r="F5" i="1"/>
  <c r="I5" i="1" l="1"/>
  <c r="G6" i="1"/>
  <c r="H6" i="1" s="1"/>
  <c r="F6" i="1"/>
  <c r="I6" i="1" l="1"/>
  <c r="G7" i="1"/>
  <c r="H7" i="1" s="1"/>
  <c r="F7" i="1"/>
  <c r="I7" i="1" l="1"/>
  <c r="G8" i="1"/>
  <c r="H8" i="1" s="1"/>
  <c r="F8" i="1"/>
  <c r="I8" i="1" l="1"/>
  <c r="G9" i="1"/>
  <c r="H9" i="1" s="1"/>
  <c r="F9" i="1"/>
  <c r="G10" i="1"/>
  <c r="H10" i="1" s="1"/>
  <c r="F10" i="1"/>
  <c r="I9" i="1" l="1"/>
  <c r="I10" i="1"/>
  <c r="G11" i="1"/>
  <c r="H11" i="1" s="1"/>
  <c r="F11" i="1"/>
  <c r="I11" i="1" l="1"/>
  <c r="F12" i="1"/>
  <c r="G12" i="1"/>
  <c r="H12" i="1" s="1"/>
  <c r="I12" i="1" l="1"/>
  <c r="G13" i="1"/>
  <c r="H13" i="1" s="1"/>
  <c r="F13" i="1"/>
  <c r="I13" i="1" l="1"/>
  <c r="F15" i="1"/>
  <c r="G15" i="1"/>
  <c r="H15" i="1" s="1"/>
  <c r="I15" i="1" l="1"/>
  <c r="F17" i="1"/>
  <c r="G17" i="1"/>
  <c r="H17" i="1" s="1"/>
  <c r="G18" i="1"/>
  <c r="H18" i="1" s="1"/>
  <c r="F18" i="1"/>
  <c r="G19" i="1"/>
  <c r="H19" i="1" s="1"/>
  <c r="F19" i="1"/>
  <c r="I18" i="1" l="1"/>
  <c r="I17" i="1"/>
  <c r="I19" i="1"/>
  <c r="F20" i="1"/>
  <c r="G20" i="1"/>
  <c r="H20" i="1"/>
  <c r="I20" i="1" l="1"/>
  <c r="F21" i="1"/>
  <c r="G21" i="1"/>
  <c r="H21" i="1" s="1"/>
  <c r="I21" i="1" s="1"/>
  <c r="F22" i="1"/>
  <c r="G22" i="1"/>
  <c r="H22" i="1" s="1"/>
  <c r="I22" i="1" s="1"/>
  <c r="F23" i="1"/>
  <c r="G23" i="1"/>
  <c r="H23" i="1" s="1"/>
  <c r="I23" i="1" l="1"/>
  <c r="F24" i="1"/>
  <c r="G24" i="1"/>
  <c r="H24" i="1" s="1"/>
  <c r="I24" i="1" l="1"/>
  <c r="F25" i="1"/>
  <c r="G25" i="1"/>
  <c r="H25" i="1" s="1"/>
  <c r="I25" i="1" l="1"/>
  <c r="G26" i="1"/>
  <c r="H26" i="1" s="1"/>
  <c r="F26" i="1"/>
  <c r="I26" i="1" l="1"/>
  <c r="G27" i="1"/>
  <c r="H27" i="1" s="1"/>
  <c r="F27" i="1"/>
  <c r="F28" i="1"/>
  <c r="G28" i="1"/>
  <c r="H28" i="1" s="1"/>
  <c r="I28" i="1" s="1"/>
  <c r="G29" i="1"/>
  <c r="H29" i="1" s="1"/>
  <c r="F29" i="1"/>
  <c r="I27" i="1" l="1"/>
  <c r="I29" i="1"/>
  <c r="F30" i="1"/>
  <c r="G30" i="1"/>
  <c r="H30" i="1" s="1"/>
  <c r="I30" i="1" l="1"/>
  <c r="F31" i="1"/>
  <c r="G31" i="1"/>
  <c r="H31" i="1" s="1"/>
  <c r="F32" i="1"/>
  <c r="G32" i="1"/>
  <c r="H32" i="1" s="1"/>
  <c r="I31" i="1" l="1"/>
  <c r="I32" i="1"/>
  <c r="G34" i="1"/>
  <c r="H34" i="1"/>
  <c r="F34" i="1"/>
  <c r="I34" i="1" l="1"/>
  <c r="G35" i="1"/>
  <c r="H35" i="1" s="1"/>
  <c r="F35" i="1"/>
  <c r="I35" i="1" l="1"/>
  <c r="G36" i="1"/>
  <c r="H36" i="1"/>
  <c r="F36" i="1"/>
  <c r="I36" i="1" l="1"/>
  <c r="F39" i="1"/>
  <c r="G39" i="1"/>
  <c r="H39" i="1" s="1"/>
  <c r="I39" i="1" l="1"/>
  <c r="F40" i="1"/>
  <c r="G40" i="1"/>
  <c r="H40" i="1" s="1"/>
  <c r="F41" i="1"/>
  <c r="G41" i="1"/>
  <c r="H41" i="1" s="1"/>
  <c r="I41" i="1" s="1"/>
  <c r="G42" i="1"/>
  <c r="H42" i="1" s="1"/>
  <c r="F42" i="1"/>
  <c r="G43" i="1"/>
  <c r="H43" i="1" s="1"/>
  <c r="F43" i="1"/>
  <c r="I40" i="1" l="1"/>
  <c r="I42" i="1"/>
  <c r="I43" i="1"/>
  <c r="F44" i="1"/>
  <c r="G44" i="1"/>
  <c r="H44" i="1" s="1"/>
  <c r="I44" i="1" l="1"/>
  <c r="F45" i="1"/>
  <c r="G45" i="1"/>
  <c r="H45" i="1"/>
  <c r="I45" i="1" l="1"/>
  <c r="G46" i="1"/>
  <c r="H46" i="1"/>
  <c r="F46" i="1"/>
  <c r="I46" i="1" l="1"/>
  <c r="F47" i="1"/>
  <c r="G47" i="1"/>
  <c r="H47" i="1" s="1"/>
  <c r="I47" i="1" l="1"/>
  <c r="G48" i="1"/>
  <c r="H48" i="1" s="1"/>
  <c r="F48" i="1"/>
  <c r="I48" i="1" l="1"/>
  <c r="G49" i="1"/>
  <c r="H49" i="1"/>
  <c r="F49" i="1"/>
  <c r="F50" i="1"/>
  <c r="G50" i="1"/>
  <c r="H50" i="1" s="1"/>
  <c r="I49" i="1" l="1"/>
  <c r="I50" i="1"/>
  <c r="G51" i="1"/>
  <c r="H51" i="1" s="1"/>
  <c r="F51" i="1"/>
  <c r="I51" i="1" l="1"/>
  <c r="G52" i="1"/>
  <c r="H52" i="1" s="1"/>
  <c r="F52" i="1"/>
  <c r="I52" i="1" l="1"/>
  <c r="F53" i="1"/>
  <c r="G53" i="1"/>
  <c r="H53" i="1" s="1"/>
  <c r="I53" i="1" l="1"/>
  <c r="G54" i="1"/>
  <c r="H54" i="1" s="1"/>
  <c r="F54" i="1"/>
  <c r="I54" i="1" l="1"/>
  <c r="F55" i="1"/>
  <c r="G55" i="1"/>
  <c r="H55" i="1" s="1"/>
  <c r="I55" i="1" l="1"/>
  <c r="F56" i="1"/>
  <c r="G56" i="1"/>
  <c r="H56" i="1"/>
  <c r="I56" i="1" l="1"/>
  <c r="F57" i="1"/>
  <c r="G57" i="1"/>
  <c r="H57" i="1" s="1"/>
  <c r="I57" i="1" l="1"/>
  <c r="G58" i="1"/>
  <c r="H58" i="1" s="1"/>
  <c r="F58" i="1"/>
  <c r="I58" i="1" l="1"/>
  <c r="F59" i="1"/>
  <c r="G59" i="1"/>
  <c r="H59" i="1"/>
  <c r="I59" i="1" l="1"/>
  <c r="G60" i="1"/>
  <c r="H60" i="1" s="1"/>
  <c r="F60" i="1"/>
  <c r="I60" i="1" l="1"/>
  <c r="F61" i="1"/>
  <c r="G61" i="1"/>
  <c r="H61" i="1" s="1"/>
  <c r="I61" i="1" l="1"/>
  <c r="F62" i="1"/>
  <c r="G62" i="1"/>
  <c r="H62" i="1"/>
  <c r="G63" i="1"/>
  <c r="H63" i="1" s="1"/>
  <c r="F63" i="1"/>
  <c r="I62" i="1" l="1"/>
  <c r="I63" i="1"/>
  <c r="G64" i="1"/>
  <c r="H64" i="1" s="1"/>
  <c r="F64" i="1"/>
  <c r="I64" i="1" l="1"/>
  <c r="F65" i="1"/>
  <c r="G65" i="1"/>
  <c r="H65" i="1"/>
  <c r="I65" i="1" s="1"/>
  <c r="F66" i="1"/>
  <c r="G66" i="1"/>
  <c r="H66" i="1" s="1"/>
  <c r="I66" i="1" l="1"/>
  <c r="G67" i="1"/>
  <c r="H67" i="1"/>
  <c r="F67" i="1"/>
  <c r="G68" i="1"/>
  <c r="H68" i="1" s="1"/>
  <c r="F68" i="1"/>
  <c r="I67" i="1" l="1"/>
  <c r="I68" i="1"/>
  <c r="G69" i="1"/>
  <c r="H69" i="1" s="1"/>
  <c r="F69" i="1"/>
  <c r="I69" i="1" l="1"/>
  <c r="G70" i="1"/>
  <c r="H70" i="1"/>
  <c r="F70" i="1"/>
  <c r="G71" i="1"/>
  <c r="H71" i="1" s="1"/>
  <c r="F71" i="1"/>
  <c r="I70" i="1" l="1"/>
  <c r="I71" i="1"/>
  <c r="G72" i="1"/>
  <c r="H72" i="1" s="1"/>
  <c r="F72" i="1"/>
  <c r="I72" i="1" l="1"/>
  <c r="G73" i="1"/>
  <c r="H73" i="1" s="1"/>
  <c r="F73" i="1"/>
  <c r="I73" i="1" l="1"/>
  <c r="F74" i="1"/>
  <c r="G74" i="1"/>
  <c r="H74" i="1"/>
  <c r="I74" i="1" s="1"/>
  <c r="G75" i="1"/>
  <c r="H75" i="1" s="1"/>
  <c r="F75" i="1"/>
  <c r="I75" i="1" l="1"/>
  <c r="G76" i="1"/>
  <c r="H76" i="1" s="1"/>
  <c r="F76" i="1"/>
  <c r="I76" i="1" l="1"/>
  <c r="G77" i="1"/>
  <c r="H77" i="1"/>
  <c r="F77" i="1"/>
  <c r="F78" i="1"/>
  <c r="G78" i="1"/>
  <c r="H78" i="1" s="1"/>
  <c r="I77" i="1" l="1"/>
  <c r="I78" i="1"/>
  <c r="F79" i="1"/>
  <c r="G79" i="1"/>
  <c r="H79" i="1" s="1"/>
  <c r="I79" i="1" l="1"/>
  <c r="G94" i="1" l="1"/>
  <c r="H94" i="1" s="1"/>
  <c r="F94" i="1"/>
  <c r="I94" i="1" l="1"/>
  <c r="F95" i="1"/>
  <c r="G95" i="1"/>
  <c r="H95" i="1" s="1"/>
  <c r="I95" i="1" s="1"/>
  <c r="F97" i="1"/>
  <c r="G97" i="1"/>
  <c r="H97" i="1" s="1"/>
  <c r="F98" i="1"/>
  <c r="G98" i="1"/>
  <c r="H98" i="1" s="1"/>
  <c r="I97" i="1" l="1"/>
  <c r="I98" i="1"/>
  <c r="G101" i="1"/>
  <c r="H101" i="1"/>
  <c r="F101" i="1"/>
  <c r="F102" i="1" s="1"/>
  <c r="I101" i="1" l="1"/>
  <c r="I102" i="1" s="1"/>
  <c r="H102" i="1"/>
</calcChain>
</file>

<file path=xl/sharedStrings.xml><?xml version="1.0" encoding="utf-8"?>
<sst xmlns="http://schemas.openxmlformats.org/spreadsheetml/2006/main" count="215" uniqueCount="117">
  <si>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</si>
  <si>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</si>
  <si>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</si>
  <si>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</si>
  <si>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</si>
  <si>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</si>
  <si>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</si>
  <si>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</si>
  <si>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</si>
  <si>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</si>
  <si>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</si>
  <si>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</si>
  <si>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</si>
  <si>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</si>
  <si>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</si>
  <si>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</si>
  <si>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z suwakiem do segregatora</t>
  </si>
  <si>
    <t>sztuka</t>
  </si>
  <si>
    <t>koszulki foliowe A4 z klapką (po 10 szt.)</t>
  </si>
  <si>
    <t>obwoluta A4 "L" wysoko krystaliczna (po 25 szt.)</t>
  </si>
  <si>
    <t>płyty CD + koperty</t>
  </si>
  <si>
    <t>płyty DVD + koperty</t>
  </si>
  <si>
    <t>teczki A4 z gumką białe</t>
  </si>
  <si>
    <t>teczki A4 z gumką kolorowe</t>
  </si>
  <si>
    <t>teczki A3 wiązane białe</t>
  </si>
  <si>
    <t>teczka A4 do dokumentów, sztywna, tekturowa, grubość grzbietu ok. 2 cm</t>
  </si>
  <si>
    <t>teczka do podpisu 20 przekładek</t>
  </si>
  <si>
    <t>teczka do podpisu 10 przekładek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</si>
  <si>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</si>
  <si>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</si>
  <si>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</si>
  <si>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</si>
  <si>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</si>
  <si>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</si>
  <si>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</si>
  <si>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</si>
  <si>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</si>
  <si>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</si>
  <si>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</si>
  <si>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</si>
  <si>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</si>
  <si>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</si>
  <si>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</si>
  <si>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przekładki do segregatora kolorowe papierowe</t>
  </si>
  <si>
    <t>długopis żelowy niebieski automatyczny</t>
  </si>
  <si>
    <t>długopis żelowy czarny automatyczny</t>
  </si>
  <si>
    <t xml:space="preserve">długopis żelowy czerwony automatyczny </t>
  </si>
  <si>
    <t>długopis niebieski tusz olejowy automatyczny</t>
  </si>
  <si>
    <t>długopis czarny tusz olejowy automatyczny</t>
  </si>
  <si>
    <t>ołówki HB z gumką</t>
  </si>
  <si>
    <t>temperówka</t>
  </si>
  <si>
    <t>gumki do mazania</t>
  </si>
  <si>
    <t>zakreślacz (różne kolory)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</si>
  <si>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</si>
  <si>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</si>
  <si>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</si>
  <si>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</si>
  <si>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</si>
  <si>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dziurkacz mały metalowy min. 30 kartek</t>
  </si>
  <si>
    <t>dziurkacz duży metalowy min. 65 kartek</t>
  </si>
  <si>
    <t>zszywacz</t>
  </si>
  <si>
    <t>zszywki 24/6</t>
  </si>
  <si>
    <t>zszywacz duży  metalowy (na ok.30 kartek)</t>
  </si>
  <si>
    <t>zszywki do dużego zszywacza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</si>
  <si>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</si>
  <si>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</si>
  <si>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</si>
  <si>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</si>
  <si>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</si>
  <si>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</si>
  <si>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</si>
  <si>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</si>
  <si>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</si>
  <si>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</si>
  <si>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pinezki do tablicy korkowej ("beczułki")</t>
  </si>
  <si>
    <t>zeszyt A5 96-kartek, kratka</t>
  </si>
  <si>
    <t>zeszyt A4 - 60 kartek</t>
  </si>
  <si>
    <t>brulion A5</t>
  </si>
  <si>
    <t>Brulion /A4</t>
  </si>
  <si>
    <t>pudełka na archiwalia A4 - otwierane dłuższym bokiem</t>
  </si>
  <si>
    <t>pudełka na archiwalia A3 - otwierane dłuższym bokiem</t>
  </si>
  <si>
    <t>gumki recepturki</t>
  </si>
  <si>
    <t>pendrive 16GB</t>
  </si>
  <si>
    <t>baterie AAA</t>
  </si>
  <si>
    <t>baterie AA</t>
  </si>
  <si>
    <t>druki - delegacja</t>
  </si>
  <si>
    <t>dziennik korespondencyjny</t>
  </si>
  <si>
    <t>Nożyk do wykładzin</t>
  </si>
  <si>
    <t>Rozszywacz</t>
  </si>
  <si>
    <t>Taśma piankowa TESA dwustronna, ścienna</t>
  </si>
  <si>
    <t>PK35X26X5 tektura 1300 g/m²</t>
  </si>
  <si>
    <t xml:space="preserve">PK90A4 [pudło bez bocznych zamków] tektura 1300 g/m² 350x260x90 mm </t>
  </si>
  <si>
    <t>PK110A4 tektura 1300 g/m² 350x260x110 mm</t>
  </si>
  <si>
    <t xml:space="preserve">PK45X32X11 [pudło bez bocznych zamków] tektura 1300 g/m² 450x320x110 mm </t>
  </si>
  <si>
    <t>Koperty bezkwasowe C5 papier 170 g/m² 162x229 mm</t>
  </si>
  <si>
    <t>Koperty bezkwasowe C6 papier 170 g/m² 114x162 mm</t>
  </si>
  <si>
    <t>Koperty bezkwasowe C4 papier 170 g/m² 324x229 mm</t>
  </si>
  <si>
    <t>Koperty bezkwasowe C4+ papier 170 g/m² 340x250 mm</t>
  </si>
  <si>
    <t>Teczki bezkwasowe A4 karton 300 g/m² 320x250 mm</t>
  </si>
  <si>
    <t>Teczki bezkwasowe A3 karton 300 g/m² 310x435 mm</t>
  </si>
  <si>
    <t>arkusz</t>
  </si>
  <si>
    <t>Papier bezkwasowy w arkuszach papier 32 g/m² 100x70 cm</t>
  </si>
  <si>
    <t>Koperta bawełniana na monety papier bawełniany 95 g/m² 90x90 mm</t>
  </si>
  <si>
    <t>Koperta bawełniana na monety papier bawełniany 95 g/m 85x85 mm</t>
  </si>
  <si>
    <t>Taśma naprawcza P025 (długość 50 mb, grubość 22)</t>
  </si>
  <si>
    <t>Taśma naprawcza P045 (długość 50 mb, grobość 45)</t>
  </si>
  <si>
    <t>kalendarz terminarz</t>
  </si>
  <si>
    <t>kalendarz ścienny potrójny</t>
  </si>
  <si>
    <t>kalendarz na biurko</t>
  </si>
  <si>
    <t>organizer na biurko</t>
  </si>
  <si>
    <t>folia bąbelkowa 100 cm/100 cm</t>
  </si>
  <si>
    <t>rulon</t>
  </si>
  <si>
    <t>Gąbka Akapad - żółta</t>
  </si>
  <si>
    <t>Gąbka Akapad - biała</t>
  </si>
  <si>
    <t>SUMA</t>
  </si>
  <si>
    <t>Ilość w ramach opcji</t>
  </si>
  <si>
    <t>Razem (wartość + wartość opcji)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</si>
</sst>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&quot; &quot;[$zł-415];[Red]&quot;-&quot;#,##0.00&quot; &quot;[$zł-415]"/>
    <numFmt numFmtId="170" formatCode="_-* #,##0_-;\-* #,##0_-;_-* &quot;-&quot;??_-;_-@_-"/>
  </numFmts>
  <fonts count="14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DAE3F3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 style="thin">
        <color rgb="FF000000"/>
      </diagonal>
    </border>
    <border diagonalUp="1" diagonalDown="1">
      <left style="medium">
        <color rgb="FF000000"/>
      </left>
      <right/>
      <top style="double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/>
    <xf numFmtId="0" fontId="4" fillId="0" borderId="0"/>
    <xf numFmtId="164" fontId="4" fillId="0" borderId="0"/>
    <xf numFmtId="164" fontId="4" fillId="0" borderId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1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4" fontId="0" fillId="3" borderId="5" xfId="0" applyNumberForma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3" borderId="19" xfId="0" applyNumberFormat="1" applyFill="1" applyBorder="1" applyAlignment="1">
      <alignment horizontal="center" vertical="center" wrapText="1"/>
    </xf>
    <xf numFmtId="44" fontId="0" fillId="0" borderId="5" xfId="11" applyFont="1" applyBorder="1"/>
    <xf numFmtId="44" fontId="0" fillId="0" borderId="15" xfId="11" applyFont="1" applyBorder="1"/>
    <xf numFmtId="44" fontId="0" fillId="0" borderId="8" xfId="11" applyFont="1" applyBorder="1"/>
    <xf numFmtId="44" fontId="0" fillId="0" borderId="9" xfId="11" applyFont="1" applyBorder="1"/>
    <xf numFmtId="44" fontId="0" fillId="0" borderId="6" xfId="11" applyFont="1" applyBorder="1"/>
    <xf numFmtId="44" fontId="0" fillId="0" borderId="11" xfId="0" applyNumberFormat="1" applyBorder="1"/>
    <xf numFmtId="44" fontId="0" fillId="0" borderId="22" xfId="0" applyNumberFormat="1" applyBorder="1"/>
    <xf numFmtId="44" fontId="0" fillId="0" borderId="18" xfId="0" applyNumberFormat="1" applyBorder="1"/>
    <xf numFmtId="0" fontId="0" fillId="0" borderId="20" xfId="0" applyBorder="1"/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170" fontId="5" fillId="0" borderId="12" xfId="12" applyNumberFormat="1" applyFont="1" applyBorder="1" applyAlignment="1">
      <alignment horizontal="center" vertical="center" wrapText="1"/>
    </xf>
    <xf numFmtId="170" fontId="0" fillId="0" borderId="13" xfId="12" applyNumberFormat="1" applyFont="1" applyBorder="1"/>
    <xf numFmtId="170" fontId="0" fillId="0" borderId="21" xfId="12" applyNumberFormat="1" applyFont="1" applyBorder="1"/>
    <xf numFmtId="170" fontId="0" fillId="0" borderId="0" xfId="12" applyNumberFormat="1" applyFont="1"/>
  </cellXfs>
  <cellStyles count="13">
    <cellStyle name="Dziesiętny" xfId="12" builtinId="3"/>
    <cellStyle name="Excel Built-in Normalny 2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Normalny 2" xfId="10" xr:uid="{17A670B3-9494-4235-8667-1CCBE313A20B}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  <cellStyle name="Walutowy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102"/>
  <sheetViews>
    <sheetView tabSelected="1" showWhiteSpace="0" view="pageLayout" topLeftCell="A85" zoomScaleNormal="100" workbookViewId="0">
      <selection activeCell="L2" sqref="L2"/>
    </sheetView>
  </sheetViews>
  <sheetFormatPr defaultRowHeight="15"/>
  <cols>
    <col min="1" max="1" width="4.25" style="17" customWidth="1"/>
    <col min="2" max="2" width="42.5" style="17" customWidth="1"/>
    <col min="3" max="3" width="11" style="17" customWidth="1"/>
    <col min="4" max="4" width="7" style="18" customWidth="1"/>
    <col min="5" max="5" width="11.625" style="19" hidden="1" customWidth="1"/>
    <col min="6" max="6" width="7.75" style="20" hidden="1" customWidth="1"/>
    <col min="7" max="7" width="12.5" style="21" hidden="1" customWidth="1"/>
    <col min="8" max="8" width="12.375" style="19" hidden="1" customWidth="1"/>
    <col min="9" max="9" width="15.375" style="17" hidden="1" customWidth="1"/>
    <col min="10" max="10" width="12.375" customWidth="1"/>
    <col min="11" max="11" width="8" bestFit="1" customWidth="1"/>
    <col min="12" max="12" width="11" style="64" customWidth="1"/>
    <col min="13" max="13" width="8.125" customWidth="1"/>
    <col min="14" max="14" width="13" customWidth="1"/>
    <col min="15" max="15" width="10.875" customWidth="1"/>
    <col min="16" max="16" width="19.625" customWidth="1"/>
    <col min="17" max="180" width="10.875" customWidth="1"/>
    <col min="181" max="181" width="4.7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7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7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7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61.5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</v>
      </c>
      <c r="K1" s="45" t="s">
        <v>5</v>
      </c>
      <c r="L1" s="61" t="s">
        <v>115</v>
      </c>
      <c r="M1" s="2" t="s">
        <v>7</v>
      </c>
      <c r="N1" s="44" t="s">
        <v>116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</row>
    <row r="2" spans="1:1012" ht="15.75" thickTop="1">
      <c r="A2" s="4">
        <v>1</v>
      </c>
      <c r="B2" s="22" t="s">
        <v>9</v>
      </c>
      <c r="C2" s="5" t="s">
        <v>10</v>
      </c>
      <c r="D2" s="6">
        <v>170</v>
      </c>
      <c r="E2" s="7"/>
      <c r="F2" s="8">
        <f>E2*D2</f>
        <v>0</v>
      </c>
      <c r="G2" s="9">
        <f t="shared" ref="G2:G32" si="0">D2*0.2</f>
        <v>34</v>
      </c>
      <c r="H2" s="7">
        <f t="shared" ref="H2:H32" si="1">G2*E2</f>
        <v>0</v>
      </c>
      <c r="I2" s="33">
        <f t="shared" ref="I2:I32" si="2">H2+F2</f>
        <v>0</v>
      </c>
      <c r="J2" s="50"/>
      <c r="K2" s="51">
        <f>D2*J2</f>
        <v>0</v>
      </c>
      <c r="L2" s="62">
        <f>D2*20%</f>
        <v>34</v>
      </c>
      <c r="M2" s="50">
        <f>L2*J2</f>
        <v>0</v>
      </c>
      <c r="N2" s="54">
        <f>K2+M2</f>
        <v>0</v>
      </c>
    </row>
    <row r="3" spans="1:1012">
      <c r="A3" s="10">
        <v>2</v>
      </c>
      <c r="B3" s="23" t="s">
        <v>11</v>
      </c>
      <c r="C3" s="11" t="s">
        <v>10</v>
      </c>
      <c r="D3" s="34">
        <v>1</v>
      </c>
      <c r="E3" s="12"/>
      <c r="F3" s="35">
        <f t="shared" ref="F3:F67" si="3">E3*D3</f>
        <v>0</v>
      </c>
      <c r="G3" s="13">
        <f t="shared" si="0"/>
        <v>0.2</v>
      </c>
      <c r="H3" s="12">
        <f t="shared" si="1"/>
        <v>0</v>
      </c>
      <c r="I3" s="36">
        <f t="shared" si="2"/>
        <v>0</v>
      </c>
      <c r="J3" s="52"/>
      <c r="K3" s="51">
        <f t="shared" ref="K3:K66" si="4">D3*J3</f>
        <v>0</v>
      </c>
      <c r="L3" s="62">
        <f t="shared" ref="L3:L66" si="5">D3*20%</f>
        <v>0.2</v>
      </c>
      <c r="M3" s="50">
        <f t="shared" ref="M3:M66" si="6">L3*J3</f>
        <v>0</v>
      </c>
      <c r="N3" s="54">
        <f t="shared" ref="N3:N66" si="7">K3+M3</f>
        <v>0</v>
      </c>
    </row>
    <row r="4" spans="1:1012">
      <c r="A4" s="10">
        <v>3</v>
      </c>
      <c r="B4" s="23" t="s">
        <v>12</v>
      </c>
      <c r="C4" s="11" t="s">
        <v>10</v>
      </c>
      <c r="D4" s="34">
        <v>1</v>
      </c>
      <c r="E4" s="12"/>
      <c r="F4" s="35">
        <f t="shared" si="3"/>
        <v>0</v>
      </c>
      <c r="G4" s="13">
        <f t="shared" si="0"/>
        <v>0.2</v>
      </c>
      <c r="H4" s="12">
        <f t="shared" si="1"/>
        <v>0</v>
      </c>
      <c r="I4" s="36">
        <f t="shared" si="2"/>
        <v>0</v>
      </c>
      <c r="J4" s="52"/>
      <c r="K4" s="51">
        <f t="shared" si="4"/>
        <v>0</v>
      </c>
      <c r="L4" s="62">
        <f t="shared" si="5"/>
        <v>0.2</v>
      </c>
      <c r="M4" s="50">
        <f t="shared" si="6"/>
        <v>0</v>
      </c>
      <c r="N4" s="54">
        <f t="shared" si="7"/>
        <v>0</v>
      </c>
    </row>
    <row r="5" spans="1:1012">
      <c r="A5" s="10">
        <v>4</v>
      </c>
      <c r="B5" s="23" t="s">
        <v>13</v>
      </c>
      <c r="C5" s="11" t="s">
        <v>14</v>
      </c>
      <c r="D5" s="34">
        <v>86</v>
      </c>
      <c r="E5" s="12"/>
      <c r="F5" s="35">
        <f t="shared" si="3"/>
        <v>0</v>
      </c>
      <c r="G5" s="13">
        <f t="shared" si="0"/>
        <v>17.2</v>
      </c>
      <c r="H5" s="12">
        <f t="shared" si="1"/>
        <v>0</v>
      </c>
      <c r="I5" s="36">
        <f t="shared" si="2"/>
        <v>0</v>
      </c>
      <c r="J5" s="52"/>
      <c r="K5" s="51">
        <f t="shared" si="4"/>
        <v>0</v>
      </c>
      <c r="L5" s="62">
        <f t="shared" si="5"/>
        <v>17.2</v>
      </c>
      <c r="M5" s="50">
        <f t="shared" si="6"/>
        <v>0</v>
      </c>
      <c r="N5" s="54">
        <f t="shared" si="7"/>
        <v>0</v>
      </c>
    </row>
    <row r="6" spans="1:1012">
      <c r="A6" s="10">
        <v>5</v>
      </c>
      <c r="B6" s="23" t="s">
        <v>15</v>
      </c>
      <c r="C6" s="11" t="s">
        <v>14</v>
      </c>
      <c r="D6" s="34">
        <v>4</v>
      </c>
      <c r="E6" s="12"/>
      <c r="F6" s="35">
        <f t="shared" si="3"/>
        <v>0</v>
      </c>
      <c r="G6" s="13">
        <f t="shared" si="0"/>
        <v>0.8</v>
      </c>
      <c r="H6" s="12">
        <f t="shared" si="1"/>
        <v>0</v>
      </c>
      <c r="I6" s="36">
        <f t="shared" si="2"/>
        <v>0</v>
      </c>
      <c r="J6" s="52"/>
      <c r="K6" s="51">
        <f t="shared" si="4"/>
        <v>0</v>
      </c>
      <c r="L6" s="62">
        <f t="shared" si="5"/>
        <v>0.8</v>
      </c>
      <c r="M6" s="50">
        <f t="shared" si="6"/>
        <v>0</v>
      </c>
      <c r="N6" s="54">
        <f t="shared" si="7"/>
        <v>0</v>
      </c>
    </row>
    <row r="7" spans="1:1012">
      <c r="A7" s="10">
        <v>6</v>
      </c>
      <c r="B7" s="23" t="s">
        <v>16</v>
      </c>
      <c r="C7" s="11" t="s">
        <v>17</v>
      </c>
      <c r="D7" s="34">
        <v>40</v>
      </c>
      <c r="E7" s="12"/>
      <c r="F7" s="35">
        <f t="shared" si="3"/>
        <v>0</v>
      </c>
      <c r="G7" s="13">
        <f t="shared" si="0"/>
        <v>8</v>
      </c>
      <c r="H7" s="12">
        <f t="shared" si="1"/>
        <v>0</v>
      </c>
      <c r="I7" s="36">
        <f t="shared" si="2"/>
        <v>0</v>
      </c>
      <c r="J7" s="52"/>
      <c r="K7" s="51">
        <f t="shared" si="4"/>
        <v>0</v>
      </c>
      <c r="L7" s="62">
        <f t="shared" si="5"/>
        <v>8</v>
      </c>
      <c r="M7" s="50">
        <f t="shared" si="6"/>
        <v>0</v>
      </c>
      <c r="N7" s="54">
        <f t="shared" si="7"/>
        <v>0</v>
      </c>
    </row>
    <row r="8" spans="1:1012">
      <c r="A8" s="10">
        <v>7</v>
      </c>
      <c r="B8" s="23" t="s">
        <v>18</v>
      </c>
      <c r="C8" s="11" t="s">
        <v>14</v>
      </c>
      <c r="D8" s="34">
        <v>28</v>
      </c>
      <c r="E8" s="12"/>
      <c r="F8" s="35">
        <f t="shared" si="3"/>
        <v>0</v>
      </c>
      <c r="G8" s="13">
        <f t="shared" si="0"/>
        <v>5.6000000000000005</v>
      </c>
      <c r="H8" s="12">
        <f t="shared" si="1"/>
        <v>0</v>
      </c>
      <c r="I8" s="36">
        <f t="shared" si="2"/>
        <v>0</v>
      </c>
      <c r="J8" s="52"/>
      <c r="K8" s="51">
        <f t="shared" si="4"/>
        <v>0</v>
      </c>
      <c r="L8" s="62">
        <f t="shared" si="5"/>
        <v>5.6000000000000005</v>
      </c>
      <c r="M8" s="50">
        <f t="shared" si="6"/>
        <v>0</v>
      </c>
      <c r="N8" s="54">
        <f t="shared" si="7"/>
        <v>0</v>
      </c>
    </row>
    <row r="9" spans="1:1012">
      <c r="A9" s="10">
        <v>8</v>
      </c>
      <c r="B9" s="23" t="s">
        <v>19</v>
      </c>
      <c r="C9" s="11" t="s">
        <v>14</v>
      </c>
      <c r="D9" s="34">
        <v>11</v>
      </c>
      <c r="E9" s="12"/>
      <c r="F9" s="35">
        <f t="shared" si="3"/>
        <v>0</v>
      </c>
      <c r="G9" s="13">
        <f t="shared" si="0"/>
        <v>2.2000000000000002</v>
      </c>
      <c r="H9" s="12">
        <f t="shared" si="1"/>
        <v>0</v>
      </c>
      <c r="I9" s="36">
        <f t="shared" si="2"/>
        <v>0</v>
      </c>
      <c r="J9" s="52"/>
      <c r="K9" s="51">
        <f t="shared" si="4"/>
        <v>0</v>
      </c>
      <c r="L9" s="62">
        <f t="shared" si="5"/>
        <v>2.2000000000000002</v>
      </c>
      <c r="M9" s="50">
        <f t="shared" si="6"/>
        <v>0</v>
      </c>
      <c r="N9" s="54">
        <f t="shared" si="7"/>
        <v>0</v>
      </c>
    </row>
    <row r="10" spans="1:1012">
      <c r="A10" s="10">
        <v>9</v>
      </c>
      <c r="B10" s="23" t="s">
        <v>20</v>
      </c>
      <c r="C10" s="11" t="s">
        <v>17</v>
      </c>
      <c r="D10" s="34">
        <v>25</v>
      </c>
      <c r="E10" s="12"/>
      <c r="F10" s="35">
        <f t="shared" si="3"/>
        <v>0</v>
      </c>
      <c r="G10" s="13">
        <f t="shared" si="0"/>
        <v>5</v>
      </c>
      <c r="H10" s="12">
        <f t="shared" si="1"/>
        <v>0</v>
      </c>
      <c r="I10" s="36">
        <f t="shared" si="2"/>
        <v>0</v>
      </c>
      <c r="J10" s="52"/>
      <c r="K10" s="51">
        <f t="shared" si="4"/>
        <v>0</v>
      </c>
      <c r="L10" s="62">
        <f t="shared" si="5"/>
        <v>5</v>
      </c>
      <c r="M10" s="50">
        <f t="shared" si="6"/>
        <v>0</v>
      </c>
      <c r="N10" s="54">
        <f t="shared" si="7"/>
        <v>0</v>
      </c>
    </row>
    <row r="11" spans="1:1012">
      <c r="A11" s="10">
        <v>10</v>
      </c>
      <c r="B11" s="23" t="s">
        <v>21</v>
      </c>
      <c r="C11" s="11" t="s">
        <v>17</v>
      </c>
      <c r="D11" s="34">
        <v>35</v>
      </c>
      <c r="E11" s="12"/>
      <c r="F11" s="35">
        <f t="shared" si="3"/>
        <v>0</v>
      </c>
      <c r="G11" s="13">
        <f t="shared" si="0"/>
        <v>7</v>
      </c>
      <c r="H11" s="12">
        <f t="shared" si="1"/>
        <v>0</v>
      </c>
      <c r="I11" s="36">
        <f t="shared" si="2"/>
        <v>0</v>
      </c>
      <c r="J11" s="52"/>
      <c r="K11" s="51">
        <f t="shared" si="4"/>
        <v>0</v>
      </c>
      <c r="L11" s="62">
        <f t="shared" si="5"/>
        <v>7</v>
      </c>
      <c r="M11" s="50">
        <f t="shared" si="6"/>
        <v>0</v>
      </c>
      <c r="N11" s="54">
        <f t="shared" si="7"/>
        <v>0</v>
      </c>
    </row>
    <row r="12" spans="1:1012">
      <c r="A12" s="10">
        <v>11</v>
      </c>
      <c r="B12" s="23" t="s">
        <v>22</v>
      </c>
      <c r="C12" s="11" t="s">
        <v>17</v>
      </c>
      <c r="D12" s="34">
        <v>275</v>
      </c>
      <c r="E12" s="12"/>
      <c r="F12" s="35">
        <f t="shared" si="3"/>
        <v>0</v>
      </c>
      <c r="G12" s="13">
        <f t="shared" si="0"/>
        <v>55</v>
      </c>
      <c r="H12" s="12">
        <f t="shared" si="1"/>
        <v>0</v>
      </c>
      <c r="I12" s="36">
        <f t="shared" si="2"/>
        <v>0</v>
      </c>
      <c r="J12" s="52"/>
      <c r="K12" s="51">
        <f t="shared" si="4"/>
        <v>0</v>
      </c>
      <c r="L12" s="62">
        <f t="shared" si="5"/>
        <v>55</v>
      </c>
      <c r="M12" s="50">
        <f t="shared" si="6"/>
        <v>0</v>
      </c>
      <c r="N12" s="54">
        <f t="shared" si="7"/>
        <v>0</v>
      </c>
    </row>
    <row r="13" spans="1:1012">
      <c r="A13" s="10">
        <v>12</v>
      </c>
      <c r="B13" s="23" t="s">
        <v>23</v>
      </c>
      <c r="C13" s="11" t="s">
        <v>17</v>
      </c>
      <c r="D13" s="34">
        <v>170</v>
      </c>
      <c r="E13" s="12"/>
      <c r="F13" s="35">
        <f t="shared" si="3"/>
        <v>0</v>
      </c>
      <c r="G13" s="13">
        <f t="shared" si="0"/>
        <v>34</v>
      </c>
      <c r="H13" s="12">
        <f t="shared" si="1"/>
        <v>0</v>
      </c>
      <c r="I13" s="36">
        <f t="shared" si="2"/>
        <v>0</v>
      </c>
      <c r="J13" s="52"/>
      <c r="K13" s="51">
        <f t="shared" si="4"/>
        <v>0</v>
      </c>
      <c r="L13" s="62">
        <f t="shared" si="5"/>
        <v>34</v>
      </c>
      <c r="M13" s="50">
        <f t="shared" si="6"/>
        <v>0</v>
      </c>
      <c r="N13" s="54">
        <f t="shared" si="7"/>
        <v>0</v>
      </c>
    </row>
    <row r="14" spans="1:1012">
      <c r="A14" s="10">
        <v>14</v>
      </c>
      <c r="B14" s="23" t="s">
        <v>24</v>
      </c>
      <c r="C14" s="11" t="s">
        <v>17</v>
      </c>
      <c r="D14" s="34">
        <v>20</v>
      </c>
      <c r="E14" s="12"/>
      <c r="F14" s="35">
        <f t="shared" si="3"/>
        <v>0</v>
      </c>
      <c r="G14" s="13">
        <f t="shared" si="0"/>
        <v>4</v>
      </c>
      <c r="H14" s="12">
        <f t="shared" si="1"/>
        <v>0</v>
      </c>
      <c r="I14" s="36">
        <f t="shared" si="2"/>
        <v>0</v>
      </c>
      <c r="J14" s="52"/>
      <c r="K14" s="51">
        <f t="shared" si="4"/>
        <v>0</v>
      </c>
      <c r="L14" s="62">
        <f t="shared" si="5"/>
        <v>4</v>
      </c>
      <c r="M14" s="50">
        <f t="shared" si="6"/>
        <v>0</v>
      </c>
      <c r="N14" s="54">
        <f t="shared" si="7"/>
        <v>0</v>
      </c>
    </row>
    <row r="15" spans="1:1012" ht="28.5">
      <c r="A15" s="10">
        <v>15</v>
      </c>
      <c r="B15" s="23" t="s">
        <v>25</v>
      </c>
      <c r="C15" s="11" t="s">
        <v>17</v>
      </c>
      <c r="D15" s="34">
        <v>17</v>
      </c>
      <c r="E15" s="12"/>
      <c r="F15" s="35">
        <f t="shared" si="3"/>
        <v>0</v>
      </c>
      <c r="G15" s="13">
        <f t="shared" si="0"/>
        <v>3.4000000000000004</v>
      </c>
      <c r="H15" s="12">
        <f t="shared" si="1"/>
        <v>0</v>
      </c>
      <c r="I15" s="36">
        <f t="shared" si="2"/>
        <v>0</v>
      </c>
      <c r="J15" s="52"/>
      <c r="K15" s="51">
        <f t="shared" si="4"/>
        <v>0</v>
      </c>
      <c r="L15" s="62">
        <f t="shared" si="5"/>
        <v>3.4000000000000004</v>
      </c>
      <c r="M15" s="50">
        <f t="shared" si="6"/>
        <v>0</v>
      </c>
      <c r="N15" s="54">
        <f t="shared" si="7"/>
        <v>0</v>
      </c>
    </row>
    <row r="16" spans="1:1012">
      <c r="A16" s="10">
        <v>16</v>
      </c>
      <c r="B16" s="23" t="s">
        <v>26</v>
      </c>
      <c r="C16" s="11" t="s">
        <v>17</v>
      </c>
      <c r="D16" s="34">
        <v>5</v>
      </c>
      <c r="E16" s="12"/>
      <c r="F16" s="35">
        <f t="shared" si="3"/>
        <v>0</v>
      </c>
      <c r="G16" s="13">
        <f t="shared" si="0"/>
        <v>1</v>
      </c>
      <c r="H16" s="12">
        <f t="shared" si="1"/>
        <v>0</v>
      </c>
      <c r="I16" s="36">
        <f t="shared" si="2"/>
        <v>0</v>
      </c>
      <c r="J16" s="52"/>
      <c r="K16" s="51">
        <f t="shared" si="4"/>
        <v>0</v>
      </c>
      <c r="L16" s="62">
        <f t="shared" si="5"/>
        <v>1</v>
      </c>
      <c r="M16" s="50">
        <f t="shared" si="6"/>
        <v>0</v>
      </c>
      <c r="N16" s="54">
        <f t="shared" si="7"/>
        <v>0</v>
      </c>
    </row>
    <row r="17" spans="1:14">
      <c r="A17" s="10">
        <v>17</v>
      </c>
      <c r="B17" s="23" t="s">
        <v>27</v>
      </c>
      <c r="C17" s="11" t="s">
        <v>17</v>
      </c>
      <c r="D17" s="34">
        <v>5</v>
      </c>
      <c r="E17" s="12"/>
      <c r="F17" s="35">
        <f t="shared" si="3"/>
        <v>0</v>
      </c>
      <c r="G17" s="13">
        <f t="shared" si="0"/>
        <v>1</v>
      </c>
      <c r="H17" s="12">
        <f t="shared" si="1"/>
        <v>0</v>
      </c>
      <c r="I17" s="36">
        <f t="shared" si="2"/>
        <v>0</v>
      </c>
      <c r="J17" s="52"/>
      <c r="K17" s="51">
        <f t="shared" si="4"/>
        <v>0</v>
      </c>
      <c r="L17" s="62">
        <f t="shared" si="5"/>
        <v>1</v>
      </c>
      <c r="M17" s="50">
        <f t="shared" si="6"/>
        <v>0</v>
      </c>
      <c r="N17" s="54">
        <f t="shared" si="7"/>
        <v>0</v>
      </c>
    </row>
    <row r="18" spans="1:14">
      <c r="A18" s="10">
        <v>18</v>
      </c>
      <c r="B18" s="23" t="s">
        <v>28</v>
      </c>
      <c r="C18" s="11" t="s">
        <v>14</v>
      </c>
      <c r="D18" s="34">
        <v>43</v>
      </c>
      <c r="E18" s="12"/>
      <c r="F18" s="35">
        <f t="shared" si="3"/>
        <v>0</v>
      </c>
      <c r="G18" s="13">
        <f t="shared" si="0"/>
        <v>8.6</v>
      </c>
      <c r="H18" s="12">
        <f t="shared" si="1"/>
        <v>0</v>
      </c>
      <c r="I18" s="36">
        <f t="shared" si="2"/>
        <v>0</v>
      </c>
      <c r="J18" s="52"/>
      <c r="K18" s="51">
        <f t="shared" si="4"/>
        <v>0</v>
      </c>
      <c r="L18" s="62">
        <f t="shared" si="5"/>
        <v>8.6</v>
      </c>
      <c r="M18" s="50">
        <f t="shared" si="6"/>
        <v>0</v>
      </c>
      <c r="N18" s="54">
        <f t="shared" si="7"/>
        <v>0</v>
      </c>
    </row>
    <row r="19" spans="1:14">
      <c r="A19" s="10">
        <v>19</v>
      </c>
      <c r="B19" s="23" t="s">
        <v>29</v>
      </c>
      <c r="C19" s="11" t="s">
        <v>14</v>
      </c>
      <c r="D19" s="34">
        <v>35</v>
      </c>
      <c r="E19" s="12"/>
      <c r="F19" s="35">
        <f t="shared" si="3"/>
        <v>0</v>
      </c>
      <c r="G19" s="13">
        <f t="shared" si="0"/>
        <v>7</v>
      </c>
      <c r="H19" s="12">
        <f t="shared" si="1"/>
        <v>0</v>
      </c>
      <c r="I19" s="36">
        <f t="shared" si="2"/>
        <v>0</v>
      </c>
      <c r="J19" s="52"/>
      <c r="K19" s="51">
        <f t="shared" si="4"/>
        <v>0</v>
      </c>
      <c r="L19" s="62">
        <f t="shared" si="5"/>
        <v>7</v>
      </c>
      <c r="M19" s="50">
        <f t="shared" si="6"/>
        <v>0</v>
      </c>
      <c r="N19" s="54">
        <f t="shared" si="7"/>
        <v>0</v>
      </c>
    </row>
    <row r="20" spans="1:14">
      <c r="A20" s="10">
        <v>20</v>
      </c>
      <c r="B20" s="23" t="s">
        <v>30</v>
      </c>
      <c r="C20" s="11" t="s">
        <v>14</v>
      </c>
      <c r="D20" s="34">
        <v>36</v>
      </c>
      <c r="E20" s="12"/>
      <c r="F20" s="35">
        <f t="shared" si="3"/>
        <v>0</v>
      </c>
      <c r="G20" s="13">
        <f t="shared" si="0"/>
        <v>7.2</v>
      </c>
      <c r="H20" s="12">
        <f t="shared" si="1"/>
        <v>0</v>
      </c>
      <c r="I20" s="36">
        <f t="shared" si="2"/>
        <v>0</v>
      </c>
      <c r="J20" s="52"/>
      <c r="K20" s="51">
        <f t="shared" si="4"/>
        <v>0</v>
      </c>
      <c r="L20" s="62">
        <f t="shared" si="5"/>
        <v>7.2</v>
      </c>
      <c r="M20" s="50">
        <f t="shared" si="6"/>
        <v>0</v>
      </c>
      <c r="N20" s="54">
        <f t="shared" si="7"/>
        <v>0</v>
      </c>
    </row>
    <row r="21" spans="1:14">
      <c r="A21" s="10">
        <v>21</v>
      </c>
      <c r="B21" s="23" t="s">
        <v>31</v>
      </c>
      <c r="C21" s="11" t="s">
        <v>14</v>
      </c>
      <c r="D21" s="34">
        <v>39</v>
      </c>
      <c r="E21" s="12"/>
      <c r="F21" s="35">
        <f t="shared" si="3"/>
        <v>0</v>
      </c>
      <c r="G21" s="13">
        <f t="shared" si="0"/>
        <v>7.8000000000000007</v>
      </c>
      <c r="H21" s="12">
        <f t="shared" si="1"/>
        <v>0</v>
      </c>
      <c r="I21" s="36">
        <f t="shared" si="2"/>
        <v>0</v>
      </c>
      <c r="J21" s="52"/>
      <c r="K21" s="51">
        <f t="shared" si="4"/>
        <v>0</v>
      </c>
      <c r="L21" s="62">
        <f t="shared" si="5"/>
        <v>7.8000000000000007</v>
      </c>
      <c r="M21" s="50">
        <f t="shared" si="6"/>
        <v>0</v>
      </c>
      <c r="N21" s="54">
        <f t="shared" si="7"/>
        <v>0</v>
      </c>
    </row>
    <row r="22" spans="1:14">
      <c r="A22" s="10">
        <v>22</v>
      </c>
      <c r="B22" s="23" t="s">
        <v>32</v>
      </c>
      <c r="C22" s="11" t="s">
        <v>14</v>
      </c>
      <c r="D22" s="34">
        <v>37</v>
      </c>
      <c r="E22" s="12"/>
      <c r="F22" s="35">
        <f t="shared" si="3"/>
        <v>0</v>
      </c>
      <c r="G22" s="13">
        <f t="shared" si="0"/>
        <v>7.4</v>
      </c>
      <c r="H22" s="12">
        <f t="shared" si="1"/>
        <v>0</v>
      </c>
      <c r="I22" s="36">
        <f t="shared" si="2"/>
        <v>0</v>
      </c>
      <c r="J22" s="52"/>
      <c r="K22" s="51">
        <f t="shared" si="4"/>
        <v>0</v>
      </c>
      <c r="L22" s="62">
        <f t="shared" si="5"/>
        <v>7.4</v>
      </c>
      <c r="M22" s="50">
        <f t="shared" si="6"/>
        <v>0</v>
      </c>
      <c r="N22" s="54">
        <f t="shared" si="7"/>
        <v>0</v>
      </c>
    </row>
    <row r="23" spans="1:14">
      <c r="A23" s="10">
        <v>23</v>
      </c>
      <c r="B23" s="23" t="s">
        <v>33</v>
      </c>
      <c r="C23" s="11" t="s">
        <v>14</v>
      </c>
      <c r="D23" s="34">
        <v>32</v>
      </c>
      <c r="E23" s="12"/>
      <c r="F23" s="35">
        <f t="shared" si="3"/>
        <v>0</v>
      </c>
      <c r="G23" s="13">
        <f t="shared" si="0"/>
        <v>6.4</v>
      </c>
      <c r="H23" s="12">
        <f t="shared" si="1"/>
        <v>0</v>
      </c>
      <c r="I23" s="36">
        <f t="shared" si="2"/>
        <v>0</v>
      </c>
      <c r="J23" s="52"/>
      <c r="K23" s="51">
        <f t="shared" si="4"/>
        <v>0</v>
      </c>
      <c r="L23" s="62">
        <f t="shared" si="5"/>
        <v>6.4</v>
      </c>
      <c r="M23" s="50">
        <f t="shared" si="6"/>
        <v>0</v>
      </c>
      <c r="N23" s="54">
        <f t="shared" si="7"/>
        <v>0</v>
      </c>
    </row>
    <row r="24" spans="1:14">
      <c r="A24" s="10">
        <v>24</v>
      </c>
      <c r="B24" s="23" t="s">
        <v>34</v>
      </c>
      <c r="C24" s="11" t="s">
        <v>17</v>
      </c>
      <c r="D24" s="34">
        <v>28</v>
      </c>
      <c r="E24" s="12"/>
      <c r="F24" s="35">
        <f t="shared" si="3"/>
        <v>0</v>
      </c>
      <c r="G24" s="13">
        <f t="shared" si="0"/>
        <v>5.6000000000000005</v>
      </c>
      <c r="H24" s="12">
        <f t="shared" si="1"/>
        <v>0</v>
      </c>
      <c r="I24" s="36">
        <f t="shared" si="2"/>
        <v>0</v>
      </c>
      <c r="J24" s="52"/>
      <c r="K24" s="51">
        <f t="shared" si="4"/>
        <v>0</v>
      </c>
      <c r="L24" s="62">
        <f t="shared" si="5"/>
        <v>5.6000000000000005</v>
      </c>
      <c r="M24" s="50">
        <f t="shared" si="6"/>
        <v>0</v>
      </c>
      <c r="N24" s="54">
        <f t="shared" si="7"/>
        <v>0</v>
      </c>
    </row>
    <row r="25" spans="1:14">
      <c r="A25" s="10">
        <v>25</v>
      </c>
      <c r="B25" s="23" t="s">
        <v>35</v>
      </c>
      <c r="C25" s="11" t="s">
        <v>17</v>
      </c>
      <c r="D25" s="34">
        <v>23</v>
      </c>
      <c r="E25" s="12"/>
      <c r="F25" s="35">
        <f t="shared" si="3"/>
        <v>0</v>
      </c>
      <c r="G25" s="13">
        <f t="shared" si="0"/>
        <v>4.6000000000000005</v>
      </c>
      <c r="H25" s="12">
        <f t="shared" si="1"/>
        <v>0</v>
      </c>
      <c r="I25" s="36">
        <f t="shared" si="2"/>
        <v>0</v>
      </c>
      <c r="J25" s="52"/>
      <c r="K25" s="51">
        <f t="shared" si="4"/>
        <v>0</v>
      </c>
      <c r="L25" s="62">
        <f t="shared" si="5"/>
        <v>4.6000000000000005</v>
      </c>
      <c r="M25" s="50">
        <f t="shared" si="6"/>
        <v>0</v>
      </c>
      <c r="N25" s="54">
        <f t="shared" si="7"/>
        <v>0</v>
      </c>
    </row>
    <row r="26" spans="1:14" ht="28.5">
      <c r="A26" s="10">
        <v>26</v>
      </c>
      <c r="B26" s="23" t="s">
        <v>36</v>
      </c>
      <c r="C26" s="11" t="s">
        <v>17</v>
      </c>
      <c r="D26" s="34">
        <v>53</v>
      </c>
      <c r="E26" s="12"/>
      <c r="F26" s="35">
        <f t="shared" si="3"/>
        <v>0</v>
      </c>
      <c r="G26" s="13">
        <f t="shared" si="0"/>
        <v>10.600000000000001</v>
      </c>
      <c r="H26" s="12">
        <f t="shared" si="1"/>
        <v>0</v>
      </c>
      <c r="I26" s="36">
        <f t="shared" si="2"/>
        <v>0</v>
      </c>
      <c r="J26" s="52"/>
      <c r="K26" s="51">
        <f t="shared" si="4"/>
        <v>0</v>
      </c>
      <c r="L26" s="62">
        <f t="shared" si="5"/>
        <v>10.600000000000001</v>
      </c>
      <c r="M26" s="50">
        <f t="shared" si="6"/>
        <v>0</v>
      </c>
      <c r="N26" s="54">
        <f t="shared" si="7"/>
        <v>0</v>
      </c>
    </row>
    <row r="27" spans="1:14" ht="28.5">
      <c r="A27" s="10">
        <v>27</v>
      </c>
      <c r="B27" s="23" t="s">
        <v>37</v>
      </c>
      <c r="C27" s="11" t="s">
        <v>17</v>
      </c>
      <c r="D27" s="34">
        <v>49</v>
      </c>
      <c r="E27" s="12"/>
      <c r="F27" s="35">
        <f t="shared" si="3"/>
        <v>0</v>
      </c>
      <c r="G27" s="13">
        <f t="shared" si="0"/>
        <v>9.8000000000000007</v>
      </c>
      <c r="H27" s="12">
        <f t="shared" si="1"/>
        <v>0</v>
      </c>
      <c r="I27" s="36">
        <f t="shared" si="2"/>
        <v>0</v>
      </c>
      <c r="J27" s="52"/>
      <c r="K27" s="51">
        <f t="shared" si="4"/>
        <v>0</v>
      </c>
      <c r="L27" s="62">
        <f t="shared" si="5"/>
        <v>9.8000000000000007</v>
      </c>
      <c r="M27" s="50">
        <f t="shared" si="6"/>
        <v>0</v>
      </c>
      <c r="N27" s="54">
        <f t="shared" si="7"/>
        <v>0</v>
      </c>
    </row>
    <row r="28" spans="1:14" ht="28.5">
      <c r="A28" s="10">
        <v>28</v>
      </c>
      <c r="B28" s="23" t="s">
        <v>38</v>
      </c>
      <c r="C28" s="11" t="s">
        <v>14</v>
      </c>
      <c r="D28" s="34">
        <v>18</v>
      </c>
      <c r="E28" s="12"/>
      <c r="F28" s="35">
        <f t="shared" si="3"/>
        <v>0</v>
      </c>
      <c r="G28" s="13">
        <f t="shared" si="0"/>
        <v>3.6</v>
      </c>
      <c r="H28" s="12">
        <f t="shared" si="1"/>
        <v>0</v>
      </c>
      <c r="I28" s="36">
        <f t="shared" si="2"/>
        <v>0</v>
      </c>
      <c r="J28" s="52"/>
      <c r="K28" s="51">
        <f t="shared" si="4"/>
        <v>0</v>
      </c>
      <c r="L28" s="62">
        <f t="shared" si="5"/>
        <v>3.6</v>
      </c>
      <c r="M28" s="50">
        <f t="shared" si="6"/>
        <v>0</v>
      </c>
      <c r="N28" s="54">
        <f t="shared" si="7"/>
        <v>0</v>
      </c>
    </row>
    <row r="29" spans="1:14">
      <c r="A29" s="10">
        <v>29</v>
      </c>
      <c r="B29" s="23" t="s">
        <v>39</v>
      </c>
      <c r="C29" s="11" t="s">
        <v>17</v>
      </c>
      <c r="D29" s="34">
        <v>20</v>
      </c>
      <c r="E29" s="12"/>
      <c r="F29" s="35">
        <f t="shared" si="3"/>
        <v>0</v>
      </c>
      <c r="G29" s="13">
        <f t="shared" si="0"/>
        <v>4</v>
      </c>
      <c r="H29" s="12">
        <f t="shared" si="1"/>
        <v>0</v>
      </c>
      <c r="I29" s="36">
        <f t="shared" si="2"/>
        <v>0</v>
      </c>
      <c r="J29" s="52"/>
      <c r="K29" s="51">
        <f t="shared" si="4"/>
        <v>0</v>
      </c>
      <c r="L29" s="62">
        <f t="shared" si="5"/>
        <v>4</v>
      </c>
      <c r="M29" s="50">
        <f t="shared" si="6"/>
        <v>0</v>
      </c>
      <c r="N29" s="54">
        <f t="shared" si="7"/>
        <v>0</v>
      </c>
    </row>
    <row r="30" spans="1:14">
      <c r="A30" s="10">
        <v>30</v>
      </c>
      <c r="B30" s="23" t="s">
        <v>40</v>
      </c>
      <c r="C30" s="11" t="s">
        <v>17</v>
      </c>
      <c r="D30" s="34">
        <v>70</v>
      </c>
      <c r="E30" s="12"/>
      <c r="F30" s="35">
        <f t="shared" si="3"/>
        <v>0</v>
      </c>
      <c r="G30" s="13">
        <f t="shared" si="0"/>
        <v>14</v>
      </c>
      <c r="H30" s="12">
        <f t="shared" si="1"/>
        <v>0</v>
      </c>
      <c r="I30" s="36">
        <f t="shared" si="2"/>
        <v>0</v>
      </c>
      <c r="J30" s="52"/>
      <c r="K30" s="51">
        <f t="shared" si="4"/>
        <v>0</v>
      </c>
      <c r="L30" s="62">
        <f t="shared" si="5"/>
        <v>14</v>
      </c>
      <c r="M30" s="50">
        <f t="shared" si="6"/>
        <v>0</v>
      </c>
      <c r="N30" s="54">
        <f t="shared" si="7"/>
        <v>0</v>
      </c>
    </row>
    <row r="31" spans="1:14">
      <c r="A31" s="10">
        <v>31</v>
      </c>
      <c r="B31" s="23" t="s">
        <v>41</v>
      </c>
      <c r="C31" s="11" t="s">
        <v>17</v>
      </c>
      <c r="D31" s="34">
        <v>50</v>
      </c>
      <c r="E31" s="12"/>
      <c r="F31" s="35">
        <f t="shared" si="3"/>
        <v>0</v>
      </c>
      <c r="G31" s="13">
        <f t="shared" si="0"/>
        <v>10</v>
      </c>
      <c r="H31" s="12">
        <f t="shared" si="1"/>
        <v>0</v>
      </c>
      <c r="I31" s="36">
        <f t="shared" si="2"/>
        <v>0</v>
      </c>
      <c r="J31" s="52"/>
      <c r="K31" s="51">
        <f t="shared" si="4"/>
        <v>0</v>
      </c>
      <c r="L31" s="62">
        <f t="shared" si="5"/>
        <v>10</v>
      </c>
      <c r="M31" s="50">
        <f t="shared" si="6"/>
        <v>0</v>
      </c>
      <c r="N31" s="54">
        <f t="shared" si="7"/>
        <v>0</v>
      </c>
    </row>
    <row r="32" spans="1:14" ht="28.5">
      <c r="A32" s="10">
        <v>32</v>
      </c>
      <c r="B32" s="23" t="s">
        <v>42</v>
      </c>
      <c r="C32" s="11" t="s">
        <v>17</v>
      </c>
      <c r="D32" s="34">
        <v>35</v>
      </c>
      <c r="E32" s="12"/>
      <c r="F32" s="35">
        <f t="shared" si="3"/>
        <v>0</v>
      </c>
      <c r="G32" s="13">
        <f t="shared" si="0"/>
        <v>7</v>
      </c>
      <c r="H32" s="12">
        <f t="shared" si="1"/>
        <v>0</v>
      </c>
      <c r="I32" s="36">
        <f t="shared" si="2"/>
        <v>0</v>
      </c>
      <c r="J32" s="52"/>
      <c r="K32" s="51">
        <f t="shared" si="4"/>
        <v>0</v>
      </c>
      <c r="L32" s="62">
        <f t="shared" si="5"/>
        <v>7</v>
      </c>
      <c r="M32" s="50">
        <f t="shared" si="6"/>
        <v>0</v>
      </c>
      <c r="N32" s="54">
        <f t="shared" si="7"/>
        <v>0</v>
      </c>
    </row>
    <row r="33" spans="1:14">
      <c r="A33" s="10">
        <v>33</v>
      </c>
      <c r="B33" s="23" t="s">
        <v>43</v>
      </c>
      <c r="C33" s="11" t="s">
        <v>14</v>
      </c>
      <c r="D33" s="34">
        <v>20</v>
      </c>
      <c r="E33" s="12"/>
      <c r="F33" s="35">
        <f t="shared" si="3"/>
        <v>0</v>
      </c>
      <c r="G33" s="13">
        <f t="shared" ref="G33:G66" si="8">D33*0.2</f>
        <v>4</v>
      </c>
      <c r="H33" s="12">
        <f t="shared" ref="H33:H66" si="9">G33*E33</f>
        <v>0</v>
      </c>
      <c r="I33" s="36">
        <f t="shared" ref="I33:I66" si="10">H33+F33</f>
        <v>0</v>
      </c>
      <c r="J33" s="52"/>
      <c r="K33" s="51">
        <f t="shared" si="4"/>
        <v>0</v>
      </c>
      <c r="L33" s="62">
        <f t="shared" si="5"/>
        <v>4</v>
      </c>
      <c r="M33" s="50">
        <f t="shared" si="6"/>
        <v>0</v>
      </c>
      <c r="N33" s="54">
        <f t="shared" si="7"/>
        <v>0</v>
      </c>
    </row>
    <row r="34" spans="1:14">
      <c r="A34" s="10">
        <v>34</v>
      </c>
      <c r="B34" s="23" t="s">
        <v>44</v>
      </c>
      <c r="C34" s="11" t="s">
        <v>17</v>
      </c>
      <c r="D34" s="34">
        <v>151</v>
      </c>
      <c r="E34" s="12"/>
      <c r="F34" s="35">
        <f t="shared" si="3"/>
        <v>0</v>
      </c>
      <c r="G34" s="13">
        <f t="shared" si="8"/>
        <v>30.200000000000003</v>
      </c>
      <c r="H34" s="12">
        <f t="shared" si="9"/>
        <v>0</v>
      </c>
      <c r="I34" s="36">
        <f t="shared" si="10"/>
        <v>0</v>
      </c>
      <c r="J34" s="52"/>
      <c r="K34" s="51">
        <f t="shared" si="4"/>
        <v>0</v>
      </c>
      <c r="L34" s="62">
        <f t="shared" si="5"/>
        <v>30.200000000000003</v>
      </c>
      <c r="M34" s="50">
        <f t="shared" si="6"/>
        <v>0</v>
      </c>
      <c r="N34" s="54">
        <f t="shared" si="7"/>
        <v>0</v>
      </c>
    </row>
    <row r="35" spans="1:14">
      <c r="A35" s="10">
        <v>35</v>
      </c>
      <c r="B35" s="23" t="s">
        <v>45</v>
      </c>
      <c r="C35" s="11" t="s">
        <v>17</v>
      </c>
      <c r="D35" s="34">
        <v>126</v>
      </c>
      <c r="E35" s="12"/>
      <c r="F35" s="35">
        <f t="shared" si="3"/>
        <v>0</v>
      </c>
      <c r="G35" s="13">
        <f t="shared" si="8"/>
        <v>25.200000000000003</v>
      </c>
      <c r="H35" s="12">
        <f t="shared" si="9"/>
        <v>0</v>
      </c>
      <c r="I35" s="36">
        <f t="shared" si="10"/>
        <v>0</v>
      </c>
      <c r="J35" s="52"/>
      <c r="K35" s="51">
        <f t="shared" si="4"/>
        <v>0</v>
      </c>
      <c r="L35" s="62">
        <f t="shared" si="5"/>
        <v>25.200000000000003</v>
      </c>
      <c r="M35" s="50">
        <f t="shared" si="6"/>
        <v>0</v>
      </c>
      <c r="N35" s="54">
        <f t="shared" si="7"/>
        <v>0</v>
      </c>
    </row>
    <row r="36" spans="1:14">
      <c r="A36" s="10">
        <v>36</v>
      </c>
      <c r="B36" s="23" t="s">
        <v>46</v>
      </c>
      <c r="C36" s="11" t="s">
        <v>17</v>
      </c>
      <c r="D36" s="34">
        <v>40</v>
      </c>
      <c r="E36" s="12"/>
      <c r="F36" s="35">
        <f t="shared" si="3"/>
        <v>0</v>
      </c>
      <c r="G36" s="13">
        <f t="shared" si="8"/>
        <v>8</v>
      </c>
      <c r="H36" s="12">
        <f t="shared" si="9"/>
        <v>0</v>
      </c>
      <c r="I36" s="36">
        <f t="shared" si="10"/>
        <v>0</v>
      </c>
      <c r="J36" s="52"/>
      <c r="K36" s="51">
        <f t="shared" si="4"/>
        <v>0</v>
      </c>
      <c r="L36" s="62">
        <f t="shared" si="5"/>
        <v>8</v>
      </c>
      <c r="M36" s="50">
        <f t="shared" si="6"/>
        <v>0</v>
      </c>
      <c r="N36" s="54">
        <f t="shared" si="7"/>
        <v>0</v>
      </c>
    </row>
    <row r="37" spans="1:14">
      <c r="A37" s="10"/>
      <c r="B37" s="23" t="s">
        <v>47</v>
      </c>
      <c r="C37" s="11" t="s">
        <v>17</v>
      </c>
      <c r="D37" s="34">
        <v>40</v>
      </c>
      <c r="E37" s="12"/>
      <c r="F37" s="35">
        <f t="shared" si="3"/>
        <v>0</v>
      </c>
      <c r="G37" s="13">
        <f t="shared" si="8"/>
        <v>8</v>
      </c>
      <c r="H37" s="12">
        <f t="shared" si="9"/>
        <v>0</v>
      </c>
      <c r="I37" s="36">
        <f t="shared" si="10"/>
        <v>0</v>
      </c>
      <c r="J37" s="52"/>
      <c r="K37" s="51">
        <f t="shared" si="4"/>
        <v>0</v>
      </c>
      <c r="L37" s="62">
        <f t="shared" si="5"/>
        <v>8</v>
      </c>
      <c r="M37" s="50">
        <f t="shared" si="6"/>
        <v>0</v>
      </c>
      <c r="N37" s="54">
        <f t="shared" si="7"/>
        <v>0</v>
      </c>
    </row>
    <row r="38" spans="1:14">
      <c r="A38" s="10"/>
      <c r="B38" s="23" t="s">
        <v>48</v>
      </c>
      <c r="C38" s="11" t="s">
        <v>17</v>
      </c>
      <c r="D38" s="34">
        <v>40</v>
      </c>
      <c r="E38" s="12"/>
      <c r="F38" s="35">
        <f t="shared" si="3"/>
        <v>0</v>
      </c>
      <c r="G38" s="13">
        <f t="shared" si="8"/>
        <v>8</v>
      </c>
      <c r="H38" s="12">
        <f t="shared" si="9"/>
        <v>0</v>
      </c>
      <c r="I38" s="36">
        <f t="shared" si="10"/>
        <v>0</v>
      </c>
      <c r="J38" s="52"/>
      <c r="K38" s="51">
        <f t="shared" si="4"/>
        <v>0</v>
      </c>
      <c r="L38" s="62">
        <f t="shared" si="5"/>
        <v>8</v>
      </c>
      <c r="M38" s="50">
        <f t="shared" si="6"/>
        <v>0</v>
      </c>
      <c r="N38" s="54">
        <f t="shared" si="7"/>
        <v>0</v>
      </c>
    </row>
    <row r="39" spans="1:14">
      <c r="A39" s="10">
        <v>37</v>
      </c>
      <c r="B39" s="23" t="s">
        <v>49</v>
      </c>
      <c r="C39" s="11" t="s">
        <v>17</v>
      </c>
      <c r="D39" s="34">
        <v>65</v>
      </c>
      <c r="E39" s="12"/>
      <c r="F39" s="35">
        <f t="shared" si="3"/>
        <v>0</v>
      </c>
      <c r="G39" s="13">
        <f t="shared" si="8"/>
        <v>13</v>
      </c>
      <c r="H39" s="12">
        <f t="shared" si="9"/>
        <v>0</v>
      </c>
      <c r="I39" s="36">
        <f t="shared" si="10"/>
        <v>0</v>
      </c>
      <c r="J39" s="52"/>
      <c r="K39" s="51">
        <f t="shared" si="4"/>
        <v>0</v>
      </c>
      <c r="L39" s="62">
        <f t="shared" si="5"/>
        <v>13</v>
      </c>
      <c r="M39" s="50">
        <f t="shared" si="6"/>
        <v>0</v>
      </c>
      <c r="N39" s="54">
        <f t="shared" si="7"/>
        <v>0</v>
      </c>
    </row>
    <row r="40" spans="1:14">
      <c r="A40" s="10">
        <v>38</v>
      </c>
      <c r="B40" s="23" t="s">
        <v>50</v>
      </c>
      <c r="C40" s="11" t="s">
        <v>17</v>
      </c>
      <c r="D40" s="34">
        <v>14</v>
      </c>
      <c r="E40" s="12"/>
      <c r="F40" s="35">
        <f t="shared" si="3"/>
        <v>0</v>
      </c>
      <c r="G40" s="13">
        <f t="shared" si="8"/>
        <v>2.8000000000000003</v>
      </c>
      <c r="H40" s="12">
        <f t="shared" si="9"/>
        <v>0</v>
      </c>
      <c r="I40" s="36">
        <f t="shared" si="10"/>
        <v>0</v>
      </c>
      <c r="J40" s="52"/>
      <c r="K40" s="51">
        <f t="shared" si="4"/>
        <v>0</v>
      </c>
      <c r="L40" s="62">
        <f t="shared" si="5"/>
        <v>2.8000000000000003</v>
      </c>
      <c r="M40" s="50">
        <f t="shared" si="6"/>
        <v>0</v>
      </c>
      <c r="N40" s="54">
        <f t="shared" si="7"/>
        <v>0</v>
      </c>
    </row>
    <row r="41" spans="1:14">
      <c r="A41" s="10">
        <v>39</v>
      </c>
      <c r="B41" s="23" t="s">
        <v>51</v>
      </c>
      <c r="C41" s="11" t="s">
        <v>17</v>
      </c>
      <c r="D41" s="34">
        <v>20</v>
      </c>
      <c r="E41" s="12"/>
      <c r="F41" s="35">
        <f t="shared" si="3"/>
        <v>0</v>
      </c>
      <c r="G41" s="13">
        <f t="shared" si="8"/>
        <v>4</v>
      </c>
      <c r="H41" s="12">
        <f t="shared" si="9"/>
        <v>0</v>
      </c>
      <c r="I41" s="36">
        <f t="shared" si="10"/>
        <v>0</v>
      </c>
      <c r="J41" s="52"/>
      <c r="K41" s="51">
        <f t="shared" si="4"/>
        <v>0</v>
      </c>
      <c r="L41" s="62">
        <f t="shared" si="5"/>
        <v>4</v>
      </c>
      <c r="M41" s="50">
        <f t="shared" si="6"/>
        <v>0</v>
      </c>
      <c r="N41" s="54">
        <f t="shared" si="7"/>
        <v>0</v>
      </c>
    </row>
    <row r="42" spans="1:14">
      <c r="A42" s="10">
        <v>40</v>
      </c>
      <c r="B42" s="23" t="s">
        <v>52</v>
      </c>
      <c r="C42" s="11" t="s">
        <v>17</v>
      </c>
      <c r="D42" s="34">
        <v>66</v>
      </c>
      <c r="E42" s="12"/>
      <c r="F42" s="35">
        <f t="shared" si="3"/>
        <v>0</v>
      </c>
      <c r="G42" s="13">
        <f t="shared" si="8"/>
        <v>13.200000000000001</v>
      </c>
      <c r="H42" s="12">
        <f t="shared" si="9"/>
        <v>0</v>
      </c>
      <c r="I42" s="36">
        <f t="shared" si="10"/>
        <v>0</v>
      </c>
      <c r="J42" s="52"/>
      <c r="K42" s="51">
        <f t="shared" si="4"/>
        <v>0</v>
      </c>
      <c r="L42" s="62">
        <f t="shared" si="5"/>
        <v>13.200000000000001</v>
      </c>
      <c r="M42" s="50">
        <f t="shared" si="6"/>
        <v>0</v>
      </c>
      <c r="N42" s="54">
        <f t="shared" si="7"/>
        <v>0</v>
      </c>
    </row>
    <row r="43" spans="1:14">
      <c r="A43" s="10">
        <v>41</v>
      </c>
      <c r="B43" s="23" t="s">
        <v>53</v>
      </c>
      <c r="C43" s="11" t="s">
        <v>17</v>
      </c>
      <c r="D43" s="34">
        <v>33</v>
      </c>
      <c r="E43" s="12"/>
      <c r="F43" s="35">
        <f t="shared" si="3"/>
        <v>0</v>
      </c>
      <c r="G43" s="13">
        <f t="shared" si="8"/>
        <v>6.6000000000000005</v>
      </c>
      <c r="H43" s="12">
        <f t="shared" si="9"/>
        <v>0</v>
      </c>
      <c r="I43" s="36">
        <f t="shared" si="10"/>
        <v>0</v>
      </c>
      <c r="J43" s="52"/>
      <c r="K43" s="51">
        <f t="shared" si="4"/>
        <v>0</v>
      </c>
      <c r="L43" s="62">
        <f t="shared" si="5"/>
        <v>6.6000000000000005</v>
      </c>
      <c r="M43" s="50">
        <f t="shared" si="6"/>
        <v>0</v>
      </c>
      <c r="N43" s="54">
        <f t="shared" si="7"/>
        <v>0</v>
      </c>
    </row>
    <row r="44" spans="1:14">
      <c r="A44" s="10">
        <v>42</v>
      </c>
      <c r="B44" s="23" t="s">
        <v>54</v>
      </c>
      <c r="C44" s="11" t="s">
        <v>17</v>
      </c>
      <c r="D44" s="34">
        <v>28</v>
      </c>
      <c r="E44" s="12"/>
      <c r="F44" s="35">
        <f t="shared" si="3"/>
        <v>0</v>
      </c>
      <c r="G44" s="13">
        <f t="shared" si="8"/>
        <v>5.6000000000000005</v>
      </c>
      <c r="H44" s="12">
        <f t="shared" si="9"/>
        <v>0</v>
      </c>
      <c r="I44" s="36">
        <f t="shared" si="10"/>
        <v>0</v>
      </c>
      <c r="J44" s="52"/>
      <c r="K44" s="51">
        <f t="shared" si="4"/>
        <v>0</v>
      </c>
      <c r="L44" s="62">
        <f t="shared" si="5"/>
        <v>5.6000000000000005</v>
      </c>
      <c r="M44" s="50">
        <f t="shared" si="6"/>
        <v>0</v>
      </c>
      <c r="N44" s="54">
        <f t="shared" si="7"/>
        <v>0</v>
      </c>
    </row>
    <row r="45" spans="1:14">
      <c r="A45" s="10">
        <v>43</v>
      </c>
      <c r="B45" s="23" t="s">
        <v>55</v>
      </c>
      <c r="C45" s="11" t="s">
        <v>17</v>
      </c>
      <c r="D45" s="34">
        <v>46</v>
      </c>
      <c r="E45" s="12"/>
      <c r="F45" s="35">
        <f t="shared" si="3"/>
        <v>0</v>
      </c>
      <c r="G45" s="13">
        <f t="shared" si="8"/>
        <v>9.2000000000000011</v>
      </c>
      <c r="H45" s="12">
        <f t="shared" si="9"/>
        <v>0</v>
      </c>
      <c r="I45" s="36">
        <f t="shared" si="10"/>
        <v>0</v>
      </c>
      <c r="J45" s="52"/>
      <c r="K45" s="51">
        <f t="shared" si="4"/>
        <v>0</v>
      </c>
      <c r="L45" s="62">
        <f t="shared" si="5"/>
        <v>9.2000000000000011</v>
      </c>
      <c r="M45" s="50">
        <f t="shared" si="6"/>
        <v>0</v>
      </c>
      <c r="N45" s="54">
        <f t="shared" si="7"/>
        <v>0</v>
      </c>
    </row>
    <row r="46" spans="1:14">
      <c r="A46" s="10">
        <v>44</v>
      </c>
      <c r="B46" s="23" t="s">
        <v>56</v>
      </c>
      <c r="C46" s="11" t="s">
        <v>17</v>
      </c>
      <c r="D46" s="34">
        <v>23</v>
      </c>
      <c r="E46" s="12"/>
      <c r="F46" s="35">
        <f t="shared" si="3"/>
        <v>0</v>
      </c>
      <c r="G46" s="13">
        <f t="shared" si="8"/>
        <v>4.6000000000000005</v>
      </c>
      <c r="H46" s="12">
        <f t="shared" si="9"/>
        <v>0</v>
      </c>
      <c r="I46" s="36">
        <f t="shared" si="10"/>
        <v>0</v>
      </c>
      <c r="J46" s="52"/>
      <c r="K46" s="51">
        <f t="shared" si="4"/>
        <v>0</v>
      </c>
      <c r="L46" s="62">
        <f t="shared" si="5"/>
        <v>4.6000000000000005</v>
      </c>
      <c r="M46" s="50">
        <f t="shared" si="6"/>
        <v>0</v>
      </c>
      <c r="N46" s="54">
        <f t="shared" si="7"/>
        <v>0</v>
      </c>
    </row>
    <row r="47" spans="1:14">
      <c r="A47" s="10">
        <v>45</v>
      </c>
      <c r="B47" s="23" t="s">
        <v>57</v>
      </c>
      <c r="C47" s="11" t="s">
        <v>14</v>
      </c>
      <c r="D47" s="34">
        <v>22</v>
      </c>
      <c r="E47" s="12"/>
      <c r="F47" s="35">
        <f t="shared" si="3"/>
        <v>0</v>
      </c>
      <c r="G47" s="13">
        <f t="shared" si="8"/>
        <v>4.4000000000000004</v>
      </c>
      <c r="H47" s="12">
        <f t="shared" si="9"/>
        <v>0</v>
      </c>
      <c r="I47" s="36">
        <f t="shared" si="10"/>
        <v>0</v>
      </c>
      <c r="J47" s="52"/>
      <c r="K47" s="51">
        <f t="shared" si="4"/>
        <v>0</v>
      </c>
      <c r="L47" s="62">
        <f t="shared" si="5"/>
        <v>4.4000000000000004</v>
      </c>
      <c r="M47" s="50">
        <f t="shared" si="6"/>
        <v>0</v>
      </c>
      <c r="N47" s="54">
        <f t="shared" si="7"/>
        <v>0</v>
      </c>
    </row>
    <row r="48" spans="1:14">
      <c r="A48" s="10">
        <v>46</v>
      </c>
      <c r="B48" s="23" t="s">
        <v>58</v>
      </c>
      <c r="C48" s="11" t="s">
        <v>17</v>
      </c>
      <c r="D48" s="34">
        <v>5</v>
      </c>
      <c r="E48" s="12"/>
      <c r="F48" s="35">
        <f t="shared" si="3"/>
        <v>0</v>
      </c>
      <c r="G48" s="13">
        <f t="shared" si="8"/>
        <v>1</v>
      </c>
      <c r="H48" s="12">
        <f t="shared" si="9"/>
        <v>0</v>
      </c>
      <c r="I48" s="36">
        <f t="shared" si="10"/>
        <v>0</v>
      </c>
      <c r="J48" s="52"/>
      <c r="K48" s="51">
        <f t="shared" si="4"/>
        <v>0</v>
      </c>
      <c r="L48" s="62">
        <f t="shared" si="5"/>
        <v>1</v>
      </c>
      <c r="M48" s="50">
        <f t="shared" si="6"/>
        <v>0</v>
      </c>
      <c r="N48" s="54">
        <f t="shared" si="7"/>
        <v>0</v>
      </c>
    </row>
    <row r="49" spans="1:14">
      <c r="A49" s="10">
        <v>47</v>
      </c>
      <c r="B49" s="23" t="s">
        <v>59</v>
      </c>
      <c r="C49" s="11" t="s">
        <v>17</v>
      </c>
      <c r="D49" s="34">
        <v>6</v>
      </c>
      <c r="E49" s="12"/>
      <c r="F49" s="35">
        <f t="shared" si="3"/>
        <v>0</v>
      </c>
      <c r="G49" s="13">
        <f t="shared" si="8"/>
        <v>1.2000000000000002</v>
      </c>
      <c r="H49" s="12">
        <f t="shared" si="9"/>
        <v>0</v>
      </c>
      <c r="I49" s="36">
        <f t="shared" si="10"/>
        <v>0</v>
      </c>
      <c r="J49" s="52"/>
      <c r="K49" s="51">
        <f t="shared" si="4"/>
        <v>0</v>
      </c>
      <c r="L49" s="62">
        <f t="shared" si="5"/>
        <v>1.2000000000000002</v>
      </c>
      <c r="M49" s="50">
        <f t="shared" si="6"/>
        <v>0</v>
      </c>
      <c r="N49" s="54">
        <f t="shared" si="7"/>
        <v>0</v>
      </c>
    </row>
    <row r="50" spans="1:14">
      <c r="A50" s="10">
        <v>48</v>
      </c>
      <c r="B50" s="23" t="s">
        <v>60</v>
      </c>
      <c r="C50" s="11" t="s">
        <v>17</v>
      </c>
      <c r="D50" s="34">
        <v>10</v>
      </c>
      <c r="E50" s="12"/>
      <c r="F50" s="35">
        <f t="shared" si="3"/>
        <v>0</v>
      </c>
      <c r="G50" s="13">
        <f t="shared" si="8"/>
        <v>2</v>
      </c>
      <c r="H50" s="12">
        <f t="shared" si="9"/>
        <v>0</v>
      </c>
      <c r="I50" s="36">
        <f t="shared" si="10"/>
        <v>0</v>
      </c>
      <c r="J50" s="52"/>
      <c r="K50" s="51">
        <f t="shared" si="4"/>
        <v>0</v>
      </c>
      <c r="L50" s="62">
        <f t="shared" si="5"/>
        <v>2</v>
      </c>
      <c r="M50" s="50">
        <f t="shared" si="6"/>
        <v>0</v>
      </c>
      <c r="N50" s="54">
        <f t="shared" si="7"/>
        <v>0</v>
      </c>
    </row>
    <row r="51" spans="1:14">
      <c r="A51" s="10">
        <v>49</v>
      </c>
      <c r="B51" s="23" t="s">
        <v>61</v>
      </c>
      <c r="C51" s="11" t="s">
        <v>14</v>
      </c>
      <c r="D51" s="34">
        <v>56</v>
      </c>
      <c r="E51" s="12"/>
      <c r="F51" s="35">
        <f t="shared" si="3"/>
        <v>0</v>
      </c>
      <c r="G51" s="13">
        <f t="shared" si="8"/>
        <v>11.200000000000001</v>
      </c>
      <c r="H51" s="12">
        <f t="shared" si="9"/>
        <v>0</v>
      </c>
      <c r="I51" s="36">
        <f t="shared" si="10"/>
        <v>0</v>
      </c>
      <c r="J51" s="52"/>
      <c r="K51" s="51">
        <f t="shared" si="4"/>
        <v>0</v>
      </c>
      <c r="L51" s="62">
        <f t="shared" si="5"/>
        <v>11.200000000000001</v>
      </c>
      <c r="M51" s="50">
        <f t="shared" si="6"/>
        <v>0</v>
      </c>
      <c r="N51" s="54">
        <f t="shared" si="7"/>
        <v>0</v>
      </c>
    </row>
    <row r="52" spans="1:14">
      <c r="A52" s="10">
        <v>50</v>
      </c>
      <c r="B52" s="23" t="s">
        <v>62</v>
      </c>
      <c r="C52" s="11" t="s">
        <v>17</v>
      </c>
      <c r="D52" s="34">
        <v>6</v>
      </c>
      <c r="E52" s="12"/>
      <c r="F52" s="35">
        <f t="shared" si="3"/>
        <v>0</v>
      </c>
      <c r="G52" s="13">
        <f t="shared" si="8"/>
        <v>1.2000000000000002</v>
      </c>
      <c r="H52" s="12">
        <f t="shared" si="9"/>
        <v>0</v>
      </c>
      <c r="I52" s="36">
        <f t="shared" si="10"/>
        <v>0</v>
      </c>
      <c r="J52" s="52"/>
      <c r="K52" s="51">
        <f t="shared" si="4"/>
        <v>0</v>
      </c>
      <c r="L52" s="62">
        <f t="shared" si="5"/>
        <v>1.2000000000000002</v>
      </c>
      <c r="M52" s="50">
        <f t="shared" si="6"/>
        <v>0</v>
      </c>
      <c r="N52" s="54">
        <f t="shared" si="7"/>
        <v>0</v>
      </c>
    </row>
    <row r="53" spans="1:14">
      <c r="A53" s="10">
        <v>51</v>
      </c>
      <c r="B53" s="23" t="s">
        <v>63</v>
      </c>
      <c r="C53" s="11" t="s">
        <v>14</v>
      </c>
      <c r="D53" s="34">
        <v>11</v>
      </c>
      <c r="E53" s="12"/>
      <c r="F53" s="35">
        <f t="shared" si="3"/>
        <v>0</v>
      </c>
      <c r="G53" s="13">
        <f t="shared" si="8"/>
        <v>2.2000000000000002</v>
      </c>
      <c r="H53" s="12">
        <f t="shared" si="9"/>
        <v>0</v>
      </c>
      <c r="I53" s="36">
        <f t="shared" si="10"/>
        <v>0</v>
      </c>
      <c r="J53" s="52"/>
      <c r="K53" s="51">
        <f t="shared" si="4"/>
        <v>0</v>
      </c>
      <c r="L53" s="62">
        <f t="shared" si="5"/>
        <v>2.2000000000000002</v>
      </c>
      <c r="M53" s="50">
        <f t="shared" si="6"/>
        <v>0</v>
      </c>
      <c r="N53" s="54">
        <f t="shared" si="7"/>
        <v>0</v>
      </c>
    </row>
    <row r="54" spans="1:14">
      <c r="A54" s="10">
        <v>52</v>
      </c>
      <c r="B54" s="23" t="s">
        <v>64</v>
      </c>
      <c r="C54" s="11" t="s">
        <v>17</v>
      </c>
      <c r="D54" s="34">
        <v>17</v>
      </c>
      <c r="E54" s="12"/>
      <c r="F54" s="35">
        <f t="shared" si="3"/>
        <v>0</v>
      </c>
      <c r="G54" s="13">
        <f t="shared" si="8"/>
        <v>3.4000000000000004</v>
      </c>
      <c r="H54" s="12">
        <f t="shared" si="9"/>
        <v>0</v>
      </c>
      <c r="I54" s="36">
        <f t="shared" si="10"/>
        <v>0</v>
      </c>
      <c r="J54" s="52"/>
      <c r="K54" s="51">
        <f t="shared" si="4"/>
        <v>0</v>
      </c>
      <c r="L54" s="62">
        <f t="shared" si="5"/>
        <v>3.4000000000000004</v>
      </c>
      <c r="M54" s="50">
        <f t="shared" si="6"/>
        <v>0</v>
      </c>
      <c r="N54" s="54">
        <f t="shared" si="7"/>
        <v>0</v>
      </c>
    </row>
    <row r="55" spans="1:14">
      <c r="A55" s="10">
        <v>53</v>
      </c>
      <c r="B55" s="23" t="s">
        <v>65</v>
      </c>
      <c r="C55" s="11" t="s">
        <v>14</v>
      </c>
      <c r="D55" s="34">
        <v>32</v>
      </c>
      <c r="E55" s="12"/>
      <c r="F55" s="35">
        <f t="shared" si="3"/>
        <v>0</v>
      </c>
      <c r="G55" s="13">
        <f t="shared" si="8"/>
        <v>6.4</v>
      </c>
      <c r="H55" s="12">
        <f t="shared" si="9"/>
        <v>0</v>
      </c>
      <c r="I55" s="36">
        <f t="shared" si="10"/>
        <v>0</v>
      </c>
      <c r="J55" s="52"/>
      <c r="K55" s="51">
        <f t="shared" si="4"/>
        <v>0</v>
      </c>
      <c r="L55" s="62">
        <f t="shared" si="5"/>
        <v>6.4</v>
      </c>
      <c r="M55" s="50">
        <f t="shared" si="6"/>
        <v>0</v>
      </c>
      <c r="N55" s="54">
        <f t="shared" si="7"/>
        <v>0</v>
      </c>
    </row>
    <row r="56" spans="1:14">
      <c r="A56" s="10">
        <v>54</v>
      </c>
      <c r="B56" s="23" t="s">
        <v>66</v>
      </c>
      <c r="C56" s="11" t="s">
        <v>14</v>
      </c>
      <c r="D56" s="34">
        <v>35</v>
      </c>
      <c r="E56" s="12"/>
      <c r="F56" s="35">
        <f t="shared" si="3"/>
        <v>0</v>
      </c>
      <c r="G56" s="13">
        <f t="shared" si="8"/>
        <v>7</v>
      </c>
      <c r="H56" s="12">
        <f t="shared" si="9"/>
        <v>0</v>
      </c>
      <c r="I56" s="36">
        <f t="shared" si="10"/>
        <v>0</v>
      </c>
      <c r="J56" s="52"/>
      <c r="K56" s="51">
        <f t="shared" si="4"/>
        <v>0</v>
      </c>
      <c r="L56" s="62">
        <f t="shared" si="5"/>
        <v>7</v>
      </c>
      <c r="M56" s="50">
        <f t="shared" si="6"/>
        <v>0</v>
      </c>
      <c r="N56" s="54">
        <f t="shared" si="7"/>
        <v>0</v>
      </c>
    </row>
    <row r="57" spans="1:14">
      <c r="A57" s="10">
        <v>55</v>
      </c>
      <c r="B57" s="23" t="s">
        <v>67</v>
      </c>
      <c r="C57" s="11" t="s">
        <v>14</v>
      </c>
      <c r="D57" s="34">
        <v>28</v>
      </c>
      <c r="E57" s="12"/>
      <c r="F57" s="35">
        <f t="shared" si="3"/>
        <v>0</v>
      </c>
      <c r="G57" s="13">
        <f t="shared" si="8"/>
        <v>5.6000000000000005</v>
      </c>
      <c r="H57" s="12">
        <f t="shared" si="9"/>
        <v>0</v>
      </c>
      <c r="I57" s="36">
        <f t="shared" si="10"/>
        <v>0</v>
      </c>
      <c r="J57" s="52"/>
      <c r="K57" s="51">
        <f t="shared" si="4"/>
        <v>0</v>
      </c>
      <c r="L57" s="62">
        <f t="shared" si="5"/>
        <v>5.6000000000000005</v>
      </c>
      <c r="M57" s="50">
        <f t="shared" si="6"/>
        <v>0</v>
      </c>
      <c r="N57" s="54">
        <f t="shared" si="7"/>
        <v>0</v>
      </c>
    </row>
    <row r="58" spans="1:14">
      <c r="A58" s="10">
        <v>56</v>
      </c>
      <c r="B58" s="23" t="s">
        <v>68</v>
      </c>
      <c r="C58" s="11" t="s">
        <v>14</v>
      </c>
      <c r="D58" s="34">
        <v>28</v>
      </c>
      <c r="E58" s="12"/>
      <c r="F58" s="35">
        <f t="shared" si="3"/>
        <v>0</v>
      </c>
      <c r="G58" s="13">
        <f t="shared" si="8"/>
        <v>5.6000000000000005</v>
      </c>
      <c r="H58" s="12">
        <f t="shared" si="9"/>
        <v>0</v>
      </c>
      <c r="I58" s="36">
        <f t="shared" si="10"/>
        <v>0</v>
      </c>
      <c r="J58" s="52"/>
      <c r="K58" s="51">
        <f t="shared" si="4"/>
        <v>0</v>
      </c>
      <c r="L58" s="62">
        <f t="shared" si="5"/>
        <v>5.6000000000000005</v>
      </c>
      <c r="M58" s="50">
        <f t="shared" si="6"/>
        <v>0</v>
      </c>
      <c r="N58" s="54">
        <f t="shared" si="7"/>
        <v>0</v>
      </c>
    </row>
    <row r="59" spans="1:14">
      <c r="A59" s="10">
        <v>57</v>
      </c>
      <c r="B59" s="23" t="s">
        <v>69</v>
      </c>
      <c r="C59" s="11" t="s">
        <v>17</v>
      </c>
      <c r="D59" s="34">
        <v>36</v>
      </c>
      <c r="E59" s="12"/>
      <c r="F59" s="35">
        <f t="shared" si="3"/>
        <v>0</v>
      </c>
      <c r="G59" s="13">
        <f t="shared" si="8"/>
        <v>7.2</v>
      </c>
      <c r="H59" s="12">
        <f t="shared" si="9"/>
        <v>0</v>
      </c>
      <c r="I59" s="36">
        <f t="shared" si="10"/>
        <v>0</v>
      </c>
      <c r="J59" s="52"/>
      <c r="K59" s="51">
        <f t="shared" si="4"/>
        <v>0</v>
      </c>
      <c r="L59" s="62">
        <f t="shared" si="5"/>
        <v>7.2</v>
      </c>
      <c r="M59" s="50">
        <f t="shared" si="6"/>
        <v>0</v>
      </c>
      <c r="N59" s="54">
        <f t="shared" si="7"/>
        <v>0</v>
      </c>
    </row>
    <row r="60" spans="1:14">
      <c r="A60" s="10">
        <v>58</v>
      </c>
      <c r="B60" s="23" t="s">
        <v>70</v>
      </c>
      <c r="C60" s="11" t="s">
        <v>17</v>
      </c>
      <c r="D60" s="34">
        <v>28</v>
      </c>
      <c r="E60" s="12"/>
      <c r="F60" s="35">
        <f t="shared" si="3"/>
        <v>0</v>
      </c>
      <c r="G60" s="13">
        <f t="shared" si="8"/>
        <v>5.6000000000000005</v>
      </c>
      <c r="H60" s="12">
        <f t="shared" si="9"/>
        <v>0</v>
      </c>
      <c r="I60" s="36">
        <f t="shared" si="10"/>
        <v>0</v>
      </c>
      <c r="J60" s="52"/>
      <c r="K60" s="51">
        <f t="shared" si="4"/>
        <v>0</v>
      </c>
      <c r="L60" s="62">
        <f t="shared" si="5"/>
        <v>5.6000000000000005</v>
      </c>
      <c r="M60" s="50">
        <f t="shared" si="6"/>
        <v>0</v>
      </c>
      <c r="N60" s="54">
        <f t="shared" si="7"/>
        <v>0</v>
      </c>
    </row>
    <row r="61" spans="1:14">
      <c r="A61" s="10">
        <v>59</v>
      </c>
      <c r="B61" s="23" t="s">
        <v>71</v>
      </c>
      <c r="C61" s="11" t="s">
        <v>17</v>
      </c>
      <c r="D61" s="34">
        <v>32</v>
      </c>
      <c r="E61" s="12"/>
      <c r="F61" s="35">
        <f t="shared" si="3"/>
        <v>0</v>
      </c>
      <c r="G61" s="13">
        <f t="shared" si="8"/>
        <v>6.4</v>
      </c>
      <c r="H61" s="12">
        <f t="shared" si="9"/>
        <v>0</v>
      </c>
      <c r="I61" s="36">
        <f t="shared" si="10"/>
        <v>0</v>
      </c>
      <c r="J61" s="52"/>
      <c r="K61" s="51">
        <f t="shared" si="4"/>
        <v>0</v>
      </c>
      <c r="L61" s="62">
        <f t="shared" si="5"/>
        <v>6.4</v>
      </c>
      <c r="M61" s="50">
        <f t="shared" si="6"/>
        <v>0</v>
      </c>
      <c r="N61" s="54">
        <f t="shared" si="7"/>
        <v>0</v>
      </c>
    </row>
    <row r="62" spans="1:14">
      <c r="A62" s="10">
        <v>60</v>
      </c>
      <c r="B62" s="23" t="s">
        <v>72</v>
      </c>
      <c r="C62" s="11" t="s">
        <v>17</v>
      </c>
      <c r="D62" s="34">
        <v>25</v>
      </c>
      <c r="E62" s="12"/>
      <c r="F62" s="35">
        <f t="shared" si="3"/>
        <v>0</v>
      </c>
      <c r="G62" s="13">
        <f t="shared" si="8"/>
        <v>5</v>
      </c>
      <c r="H62" s="12">
        <f t="shared" si="9"/>
        <v>0</v>
      </c>
      <c r="I62" s="36">
        <f t="shared" si="10"/>
        <v>0</v>
      </c>
      <c r="J62" s="52"/>
      <c r="K62" s="51">
        <f t="shared" si="4"/>
        <v>0</v>
      </c>
      <c r="L62" s="62">
        <f t="shared" si="5"/>
        <v>5</v>
      </c>
      <c r="M62" s="50">
        <f t="shared" si="6"/>
        <v>0</v>
      </c>
      <c r="N62" s="54">
        <f t="shared" si="7"/>
        <v>0</v>
      </c>
    </row>
    <row r="63" spans="1:14">
      <c r="A63" s="10">
        <v>61</v>
      </c>
      <c r="B63" s="23" t="s">
        <v>73</v>
      </c>
      <c r="C63" s="11" t="s">
        <v>17</v>
      </c>
      <c r="D63" s="34">
        <v>38</v>
      </c>
      <c r="E63" s="12"/>
      <c r="F63" s="35">
        <f t="shared" si="3"/>
        <v>0</v>
      </c>
      <c r="G63" s="13">
        <f t="shared" si="8"/>
        <v>7.6000000000000005</v>
      </c>
      <c r="H63" s="12">
        <f t="shared" si="9"/>
        <v>0</v>
      </c>
      <c r="I63" s="36">
        <f t="shared" si="10"/>
        <v>0</v>
      </c>
      <c r="J63" s="52"/>
      <c r="K63" s="51">
        <f t="shared" si="4"/>
        <v>0</v>
      </c>
      <c r="L63" s="62">
        <f t="shared" si="5"/>
        <v>7.6000000000000005</v>
      </c>
      <c r="M63" s="50">
        <f t="shared" si="6"/>
        <v>0</v>
      </c>
      <c r="N63" s="54">
        <f t="shared" si="7"/>
        <v>0</v>
      </c>
    </row>
    <row r="64" spans="1:14">
      <c r="A64" s="10">
        <v>62</v>
      </c>
      <c r="B64" s="23" t="s">
        <v>74</v>
      </c>
      <c r="C64" s="11" t="s">
        <v>14</v>
      </c>
      <c r="D64" s="34">
        <v>2</v>
      </c>
      <c r="E64" s="12"/>
      <c r="F64" s="35">
        <f t="shared" si="3"/>
        <v>0</v>
      </c>
      <c r="G64" s="13">
        <f t="shared" si="8"/>
        <v>0.4</v>
      </c>
      <c r="H64" s="12">
        <f t="shared" si="9"/>
        <v>0</v>
      </c>
      <c r="I64" s="36">
        <f t="shared" si="10"/>
        <v>0</v>
      </c>
      <c r="J64" s="52"/>
      <c r="K64" s="51">
        <f t="shared" si="4"/>
        <v>0</v>
      </c>
      <c r="L64" s="62">
        <f t="shared" si="5"/>
        <v>0.4</v>
      </c>
      <c r="M64" s="50">
        <f t="shared" si="6"/>
        <v>0</v>
      </c>
      <c r="N64" s="54">
        <f t="shared" si="7"/>
        <v>0</v>
      </c>
    </row>
    <row r="65" spans="1:17">
      <c r="A65" s="10">
        <v>63</v>
      </c>
      <c r="B65" s="23" t="s">
        <v>75</v>
      </c>
      <c r="C65" s="11" t="s">
        <v>17</v>
      </c>
      <c r="D65" s="34">
        <v>7</v>
      </c>
      <c r="E65" s="12"/>
      <c r="F65" s="35">
        <f t="shared" si="3"/>
        <v>0</v>
      </c>
      <c r="G65" s="13">
        <f t="shared" si="8"/>
        <v>1.4000000000000001</v>
      </c>
      <c r="H65" s="12">
        <f t="shared" si="9"/>
        <v>0</v>
      </c>
      <c r="I65" s="36">
        <f t="shared" si="10"/>
        <v>0</v>
      </c>
      <c r="J65" s="52"/>
      <c r="K65" s="51">
        <f t="shared" si="4"/>
        <v>0</v>
      </c>
      <c r="L65" s="62">
        <f t="shared" si="5"/>
        <v>1.4000000000000001</v>
      </c>
      <c r="M65" s="50">
        <f t="shared" si="6"/>
        <v>0</v>
      </c>
      <c r="N65" s="54">
        <f t="shared" si="7"/>
        <v>0</v>
      </c>
    </row>
    <row r="66" spans="1:17">
      <c r="A66" s="10">
        <v>64</v>
      </c>
      <c r="B66" s="23" t="s">
        <v>76</v>
      </c>
      <c r="C66" s="11" t="s">
        <v>17</v>
      </c>
      <c r="D66" s="34">
        <v>10</v>
      </c>
      <c r="E66" s="12"/>
      <c r="F66" s="35">
        <f t="shared" si="3"/>
        <v>0</v>
      </c>
      <c r="G66" s="13">
        <f t="shared" si="8"/>
        <v>2</v>
      </c>
      <c r="H66" s="12">
        <f t="shared" si="9"/>
        <v>0</v>
      </c>
      <c r="I66" s="36">
        <f t="shared" si="10"/>
        <v>0</v>
      </c>
      <c r="J66" s="52"/>
      <c r="K66" s="51">
        <f t="shared" si="4"/>
        <v>0</v>
      </c>
      <c r="L66" s="62">
        <f t="shared" si="5"/>
        <v>2</v>
      </c>
      <c r="M66" s="50">
        <f t="shared" si="6"/>
        <v>0</v>
      </c>
      <c r="N66" s="54">
        <f t="shared" si="7"/>
        <v>0</v>
      </c>
    </row>
    <row r="67" spans="1:17">
      <c r="A67" s="10">
        <v>65</v>
      </c>
      <c r="B67" s="23" t="s">
        <v>77</v>
      </c>
      <c r="C67" s="11" t="s">
        <v>17</v>
      </c>
      <c r="D67" s="34">
        <v>3</v>
      </c>
      <c r="E67" s="12"/>
      <c r="F67" s="35">
        <f t="shared" si="3"/>
        <v>0</v>
      </c>
      <c r="G67" s="13">
        <f t="shared" ref="G67:G101" si="11">D67*0.2</f>
        <v>0.60000000000000009</v>
      </c>
      <c r="H67" s="12">
        <f t="shared" ref="H67:H95" si="12">G67*E67</f>
        <v>0</v>
      </c>
      <c r="I67" s="36">
        <f t="shared" ref="I67:I95" si="13">H67+F67</f>
        <v>0</v>
      </c>
      <c r="J67" s="52"/>
      <c r="K67" s="51">
        <f t="shared" ref="K67:K101" si="14">D67*J67</f>
        <v>0</v>
      </c>
      <c r="L67" s="62">
        <f t="shared" ref="L67:L101" si="15">D67*20%</f>
        <v>0.60000000000000009</v>
      </c>
      <c r="M67" s="50">
        <f t="shared" ref="M67:M101" si="16">L67*J67</f>
        <v>0</v>
      </c>
      <c r="N67" s="54">
        <f t="shared" ref="N67:N101" si="17">K67+M67</f>
        <v>0</v>
      </c>
    </row>
    <row r="68" spans="1:17">
      <c r="A68" s="10">
        <v>66</v>
      </c>
      <c r="B68" s="23" t="s">
        <v>78</v>
      </c>
      <c r="C68" s="11" t="s">
        <v>17</v>
      </c>
      <c r="D68" s="34">
        <v>12</v>
      </c>
      <c r="E68" s="12"/>
      <c r="F68" s="35">
        <f t="shared" ref="F68:F101" si="18">E68*D68</f>
        <v>0</v>
      </c>
      <c r="G68" s="13">
        <f t="shared" si="11"/>
        <v>2.4000000000000004</v>
      </c>
      <c r="H68" s="12">
        <f t="shared" si="12"/>
        <v>0</v>
      </c>
      <c r="I68" s="36">
        <f t="shared" si="13"/>
        <v>0</v>
      </c>
      <c r="J68" s="52"/>
      <c r="K68" s="51">
        <f t="shared" si="14"/>
        <v>0</v>
      </c>
      <c r="L68" s="62">
        <f t="shared" si="15"/>
        <v>2.4000000000000004</v>
      </c>
      <c r="M68" s="50">
        <f t="shared" si="16"/>
        <v>0</v>
      </c>
      <c r="N68" s="54">
        <f t="shared" si="17"/>
        <v>0</v>
      </c>
    </row>
    <row r="69" spans="1:17" ht="28.5">
      <c r="A69" s="10">
        <v>67</v>
      </c>
      <c r="B69" s="23" t="s">
        <v>79</v>
      </c>
      <c r="C69" s="11" t="s">
        <v>17</v>
      </c>
      <c r="D69" s="34">
        <v>61</v>
      </c>
      <c r="E69" s="12"/>
      <c r="F69" s="35">
        <f t="shared" si="18"/>
        <v>0</v>
      </c>
      <c r="G69" s="13">
        <f t="shared" si="11"/>
        <v>12.200000000000001</v>
      </c>
      <c r="H69" s="12">
        <f t="shared" si="12"/>
        <v>0</v>
      </c>
      <c r="I69" s="36">
        <f t="shared" si="13"/>
        <v>0</v>
      </c>
      <c r="J69" s="52"/>
      <c r="K69" s="51">
        <f t="shared" si="14"/>
        <v>0</v>
      </c>
      <c r="L69" s="62">
        <f t="shared" si="15"/>
        <v>12.200000000000001</v>
      </c>
      <c r="M69" s="50">
        <f t="shared" si="16"/>
        <v>0</v>
      </c>
      <c r="N69" s="54">
        <f t="shared" si="17"/>
        <v>0</v>
      </c>
    </row>
    <row r="70" spans="1:17" ht="28.5">
      <c r="A70" s="10">
        <v>68</v>
      </c>
      <c r="B70" s="23" t="s">
        <v>80</v>
      </c>
      <c r="C70" s="11" t="s">
        <v>17</v>
      </c>
      <c r="D70" s="34">
        <v>25</v>
      </c>
      <c r="E70" s="12"/>
      <c r="F70" s="35">
        <f t="shared" si="18"/>
        <v>0</v>
      </c>
      <c r="G70" s="13">
        <f t="shared" si="11"/>
        <v>5</v>
      </c>
      <c r="H70" s="12">
        <f t="shared" si="12"/>
        <v>0</v>
      </c>
      <c r="I70" s="36">
        <f t="shared" si="13"/>
        <v>0</v>
      </c>
      <c r="J70" s="52"/>
      <c r="K70" s="51">
        <f t="shared" si="14"/>
        <v>0</v>
      </c>
      <c r="L70" s="62">
        <f t="shared" si="15"/>
        <v>5</v>
      </c>
      <c r="M70" s="50">
        <f t="shared" si="16"/>
        <v>0</v>
      </c>
      <c r="N70" s="54">
        <f t="shared" si="17"/>
        <v>0</v>
      </c>
    </row>
    <row r="71" spans="1:17">
      <c r="A71" s="10">
        <v>69</v>
      </c>
      <c r="B71" s="23" t="s">
        <v>81</v>
      </c>
      <c r="C71" s="11" t="s">
        <v>14</v>
      </c>
      <c r="D71" s="34">
        <v>3</v>
      </c>
      <c r="E71" s="12"/>
      <c r="F71" s="35">
        <f t="shared" si="18"/>
        <v>0</v>
      </c>
      <c r="G71" s="13">
        <f t="shared" si="11"/>
        <v>0.60000000000000009</v>
      </c>
      <c r="H71" s="12">
        <f t="shared" si="12"/>
        <v>0</v>
      </c>
      <c r="I71" s="36">
        <f t="shared" si="13"/>
        <v>0</v>
      </c>
      <c r="J71" s="52"/>
      <c r="K71" s="51">
        <f t="shared" si="14"/>
        <v>0</v>
      </c>
      <c r="L71" s="62">
        <f t="shared" si="15"/>
        <v>0.60000000000000009</v>
      </c>
      <c r="M71" s="50">
        <f t="shared" si="16"/>
        <v>0</v>
      </c>
      <c r="N71" s="54">
        <f t="shared" si="17"/>
        <v>0</v>
      </c>
    </row>
    <row r="72" spans="1:17">
      <c r="A72" s="10">
        <v>70</v>
      </c>
      <c r="B72" s="23" t="s">
        <v>82</v>
      </c>
      <c r="C72" s="11" t="s">
        <v>17</v>
      </c>
      <c r="D72" s="34">
        <v>30</v>
      </c>
      <c r="E72" s="12"/>
      <c r="F72" s="35">
        <f t="shared" si="18"/>
        <v>0</v>
      </c>
      <c r="G72" s="13">
        <f t="shared" si="11"/>
        <v>6</v>
      </c>
      <c r="H72" s="12">
        <f t="shared" si="12"/>
        <v>0</v>
      </c>
      <c r="I72" s="36">
        <f t="shared" si="13"/>
        <v>0</v>
      </c>
      <c r="J72" s="52"/>
      <c r="K72" s="51">
        <f t="shared" si="14"/>
        <v>0</v>
      </c>
      <c r="L72" s="62">
        <f t="shared" si="15"/>
        <v>6</v>
      </c>
      <c r="M72" s="50">
        <f t="shared" si="16"/>
        <v>0</v>
      </c>
      <c r="N72" s="54">
        <f t="shared" si="17"/>
        <v>0</v>
      </c>
    </row>
    <row r="73" spans="1:17">
      <c r="A73" s="10">
        <v>71</v>
      </c>
      <c r="B73" s="23" t="s">
        <v>83</v>
      </c>
      <c r="C73" s="11" t="s">
        <v>17</v>
      </c>
      <c r="D73" s="34">
        <v>60</v>
      </c>
      <c r="E73" s="12"/>
      <c r="F73" s="35">
        <f t="shared" si="18"/>
        <v>0</v>
      </c>
      <c r="G73" s="13">
        <f t="shared" si="11"/>
        <v>12</v>
      </c>
      <c r="H73" s="12">
        <f t="shared" si="12"/>
        <v>0</v>
      </c>
      <c r="I73" s="36">
        <f t="shared" si="13"/>
        <v>0</v>
      </c>
      <c r="J73" s="52"/>
      <c r="K73" s="51">
        <f t="shared" si="14"/>
        <v>0</v>
      </c>
      <c r="L73" s="62">
        <f t="shared" si="15"/>
        <v>12</v>
      </c>
      <c r="M73" s="50">
        <f t="shared" si="16"/>
        <v>0</v>
      </c>
      <c r="N73" s="54">
        <f t="shared" si="17"/>
        <v>0</v>
      </c>
    </row>
    <row r="74" spans="1:17">
      <c r="A74" s="10">
        <v>72</v>
      </c>
      <c r="B74" s="23" t="s">
        <v>84</v>
      </c>
      <c r="C74" s="11" t="s">
        <v>17</v>
      </c>
      <c r="D74" s="34">
        <v>60</v>
      </c>
      <c r="E74" s="12"/>
      <c r="F74" s="35">
        <f t="shared" si="18"/>
        <v>0</v>
      </c>
      <c r="G74" s="13">
        <f t="shared" si="11"/>
        <v>12</v>
      </c>
      <c r="H74" s="12">
        <f t="shared" si="12"/>
        <v>0</v>
      </c>
      <c r="I74" s="36">
        <f t="shared" si="13"/>
        <v>0</v>
      </c>
      <c r="J74" s="52"/>
      <c r="K74" s="51">
        <f t="shared" si="14"/>
        <v>0</v>
      </c>
      <c r="L74" s="62">
        <f t="shared" si="15"/>
        <v>12</v>
      </c>
      <c r="M74" s="50">
        <f t="shared" si="16"/>
        <v>0</v>
      </c>
      <c r="N74" s="54">
        <f t="shared" si="17"/>
        <v>0</v>
      </c>
    </row>
    <row r="75" spans="1:17">
      <c r="A75" s="10">
        <v>73</v>
      </c>
      <c r="B75" s="23" t="s">
        <v>85</v>
      </c>
      <c r="C75" s="11" t="s">
        <v>17</v>
      </c>
      <c r="D75" s="34">
        <v>5</v>
      </c>
      <c r="E75" s="12"/>
      <c r="F75" s="35">
        <f t="shared" si="18"/>
        <v>0</v>
      </c>
      <c r="G75" s="13">
        <f t="shared" si="11"/>
        <v>1</v>
      </c>
      <c r="H75" s="12">
        <f t="shared" si="12"/>
        <v>0</v>
      </c>
      <c r="I75" s="36">
        <f t="shared" si="13"/>
        <v>0</v>
      </c>
      <c r="J75" s="52"/>
      <c r="K75" s="51">
        <f t="shared" si="14"/>
        <v>0</v>
      </c>
      <c r="L75" s="62">
        <f t="shared" si="15"/>
        <v>1</v>
      </c>
      <c r="M75" s="50">
        <f t="shared" si="16"/>
        <v>0</v>
      </c>
      <c r="N75" s="54">
        <f t="shared" si="17"/>
        <v>0</v>
      </c>
    </row>
    <row r="76" spans="1:17">
      <c r="A76" s="10">
        <v>74</v>
      </c>
      <c r="B76" s="23" t="s">
        <v>86</v>
      </c>
      <c r="C76" s="11" t="s">
        <v>17</v>
      </c>
      <c r="D76" s="34">
        <v>4</v>
      </c>
      <c r="E76" s="12"/>
      <c r="F76" s="35">
        <f t="shared" si="18"/>
        <v>0</v>
      </c>
      <c r="G76" s="13">
        <f t="shared" si="11"/>
        <v>0.8</v>
      </c>
      <c r="H76" s="12">
        <f t="shared" si="12"/>
        <v>0</v>
      </c>
      <c r="I76" s="36">
        <f t="shared" si="13"/>
        <v>0</v>
      </c>
      <c r="J76" s="52"/>
      <c r="K76" s="51">
        <f t="shared" si="14"/>
        <v>0</v>
      </c>
      <c r="L76" s="62">
        <f t="shared" si="15"/>
        <v>0.8</v>
      </c>
      <c r="M76" s="50">
        <f t="shared" si="16"/>
        <v>0</v>
      </c>
      <c r="N76" s="54">
        <f t="shared" si="17"/>
        <v>0</v>
      </c>
    </row>
    <row r="77" spans="1:17">
      <c r="A77" s="10">
        <v>75</v>
      </c>
      <c r="B77" s="23" t="s">
        <v>87</v>
      </c>
      <c r="C77" s="11" t="s">
        <v>17</v>
      </c>
      <c r="D77" s="34">
        <v>2</v>
      </c>
      <c r="E77" s="12"/>
      <c r="F77" s="35">
        <f t="shared" si="18"/>
        <v>0</v>
      </c>
      <c r="G77" s="13">
        <f t="shared" si="11"/>
        <v>0.4</v>
      </c>
      <c r="H77" s="12">
        <f t="shared" si="12"/>
        <v>0</v>
      </c>
      <c r="I77" s="36">
        <f t="shared" si="13"/>
        <v>0</v>
      </c>
      <c r="J77" s="52"/>
      <c r="K77" s="51">
        <f t="shared" si="14"/>
        <v>0</v>
      </c>
      <c r="L77" s="62">
        <f t="shared" si="15"/>
        <v>0.4</v>
      </c>
      <c r="M77" s="50">
        <f t="shared" si="16"/>
        <v>0</v>
      </c>
      <c r="N77" s="54">
        <f t="shared" si="17"/>
        <v>0</v>
      </c>
    </row>
    <row r="78" spans="1:17">
      <c r="A78" s="10">
        <v>76</v>
      </c>
      <c r="B78" s="23" t="s">
        <v>88</v>
      </c>
      <c r="C78" s="11" t="s">
        <v>17</v>
      </c>
      <c r="D78" s="34">
        <v>8</v>
      </c>
      <c r="E78" s="12"/>
      <c r="F78" s="35">
        <f t="shared" si="18"/>
        <v>0</v>
      </c>
      <c r="G78" s="13">
        <f t="shared" si="11"/>
        <v>1.6</v>
      </c>
      <c r="H78" s="12">
        <f t="shared" si="12"/>
        <v>0</v>
      </c>
      <c r="I78" s="36">
        <f t="shared" si="13"/>
        <v>0</v>
      </c>
      <c r="J78" s="52"/>
      <c r="K78" s="51">
        <f t="shared" si="14"/>
        <v>0</v>
      </c>
      <c r="L78" s="62">
        <f t="shared" si="15"/>
        <v>1.6</v>
      </c>
      <c r="M78" s="50">
        <f t="shared" si="16"/>
        <v>0</v>
      </c>
      <c r="N78" s="54">
        <f t="shared" si="17"/>
        <v>0</v>
      </c>
    </row>
    <row r="79" spans="1:17">
      <c r="A79" s="10">
        <v>77</v>
      </c>
      <c r="B79" s="23" t="s">
        <v>89</v>
      </c>
      <c r="C79" s="11" t="s">
        <v>17</v>
      </c>
      <c r="D79" s="34">
        <v>19</v>
      </c>
      <c r="E79" s="12"/>
      <c r="F79" s="35">
        <f t="shared" si="18"/>
        <v>0</v>
      </c>
      <c r="G79" s="13">
        <f t="shared" si="11"/>
        <v>3.8000000000000003</v>
      </c>
      <c r="H79" s="12">
        <f t="shared" si="12"/>
        <v>0</v>
      </c>
      <c r="I79" s="36">
        <f t="shared" si="13"/>
        <v>0</v>
      </c>
      <c r="J79" s="52"/>
      <c r="K79" s="51">
        <f t="shared" si="14"/>
        <v>0</v>
      </c>
      <c r="L79" s="62">
        <f t="shared" si="15"/>
        <v>3.8000000000000003</v>
      </c>
      <c r="M79" s="50">
        <f t="shared" si="16"/>
        <v>0</v>
      </c>
      <c r="N79" s="54">
        <f t="shared" si="17"/>
        <v>0</v>
      </c>
    </row>
    <row r="80" spans="1:17">
      <c r="A80" s="10">
        <v>79</v>
      </c>
      <c r="B80" s="23" t="s">
        <v>90</v>
      </c>
      <c r="C80" s="37" t="s">
        <v>17</v>
      </c>
      <c r="D80" s="38">
        <v>40</v>
      </c>
      <c r="E80" s="12"/>
      <c r="F80" s="35">
        <f t="shared" si="18"/>
        <v>0</v>
      </c>
      <c r="G80" s="13">
        <f t="shared" si="11"/>
        <v>8</v>
      </c>
      <c r="H80" s="12">
        <f t="shared" si="12"/>
        <v>0</v>
      </c>
      <c r="I80" s="36">
        <f t="shared" si="13"/>
        <v>0</v>
      </c>
      <c r="J80" s="52"/>
      <c r="K80" s="51">
        <f t="shared" si="14"/>
        <v>0</v>
      </c>
      <c r="L80" s="62">
        <f t="shared" si="15"/>
        <v>8</v>
      </c>
      <c r="M80" s="50">
        <f t="shared" si="16"/>
        <v>0</v>
      </c>
      <c r="N80" s="54">
        <f t="shared" si="17"/>
        <v>0</v>
      </c>
      <c r="O80" s="30"/>
      <c r="P80" s="26"/>
      <c r="Q80" s="26"/>
    </row>
    <row r="81" spans="1:17" ht="28.5">
      <c r="A81" s="10">
        <v>80</v>
      </c>
      <c r="B81" s="23" t="s">
        <v>91</v>
      </c>
      <c r="C81" s="37" t="s">
        <v>17</v>
      </c>
      <c r="D81" s="38">
        <v>10</v>
      </c>
      <c r="E81" s="12"/>
      <c r="F81" s="35">
        <f t="shared" si="18"/>
        <v>0</v>
      </c>
      <c r="G81" s="13">
        <f t="shared" si="11"/>
        <v>2</v>
      </c>
      <c r="H81" s="12">
        <f t="shared" si="12"/>
        <v>0</v>
      </c>
      <c r="I81" s="36">
        <f t="shared" si="13"/>
        <v>0</v>
      </c>
      <c r="J81" s="52"/>
      <c r="K81" s="51">
        <f t="shared" si="14"/>
        <v>0</v>
      </c>
      <c r="L81" s="62">
        <f t="shared" si="15"/>
        <v>2</v>
      </c>
      <c r="M81" s="50">
        <f t="shared" si="16"/>
        <v>0</v>
      </c>
      <c r="N81" s="54">
        <f t="shared" si="17"/>
        <v>0</v>
      </c>
      <c r="O81" s="30"/>
      <c r="P81" s="26"/>
      <c r="Q81" s="26"/>
    </row>
    <row r="82" spans="1:17">
      <c r="A82" s="10">
        <v>81</v>
      </c>
      <c r="B82" s="23" t="s">
        <v>92</v>
      </c>
      <c r="C82" s="37" t="s">
        <v>17</v>
      </c>
      <c r="D82" s="38">
        <v>10</v>
      </c>
      <c r="E82" s="12"/>
      <c r="F82" s="35">
        <f t="shared" si="18"/>
        <v>0</v>
      </c>
      <c r="G82" s="13">
        <f t="shared" si="11"/>
        <v>2</v>
      </c>
      <c r="H82" s="12">
        <f t="shared" si="12"/>
        <v>0</v>
      </c>
      <c r="I82" s="36">
        <f t="shared" si="13"/>
        <v>0</v>
      </c>
      <c r="J82" s="52"/>
      <c r="K82" s="51">
        <f t="shared" si="14"/>
        <v>0</v>
      </c>
      <c r="L82" s="62">
        <f t="shared" si="15"/>
        <v>2</v>
      </c>
      <c r="M82" s="50">
        <f t="shared" si="16"/>
        <v>0</v>
      </c>
      <c r="N82" s="54">
        <f t="shared" si="17"/>
        <v>0</v>
      </c>
      <c r="Q82" s="26"/>
    </row>
    <row r="83" spans="1:17" ht="28.5">
      <c r="A83" s="10">
        <v>82</v>
      </c>
      <c r="B83" s="23" t="s">
        <v>93</v>
      </c>
      <c r="C83" s="37" t="s">
        <v>17</v>
      </c>
      <c r="D83" s="39">
        <v>5</v>
      </c>
      <c r="E83" s="12"/>
      <c r="F83" s="35">
        <f t="shared" si="18"/>
        <v>0</v>
      </c>
      <c r="G83" s="13">
        <f t="shared" si="11"/>
        <v>1</v>
      </c>
      <c r="H83" s="12">
        <f t="shared" si="12"/>
        <v>0</v>
      </c>
      <c r="I83" s="36">
        <f t="shared" si="13"/>
        <v>0</v>
      </c>
      <c r="J83" s="52"/>
      <c r="K83" s="51">
        <f t="shared" si="14"/>
        <v>0</v>
      </c>
      <c r="L83" s="62">
        <f t="shared" si="15"/>
        <v>1</v>
      </c>
      <c r="M83" s="50">
        <f t="shared" si="16"/>
        <v>0</v>
      </c>
      <c r="N83" s="54">
        <f t="shared" si="17"/>
        <v>0</v>
      </c>
      <c r="O83" s="31"/>
      <c r="Q83" s="28"/>
    </row>
    <row r="84" spans="1:17" ht="28.5">
      <c r="A84" s="10">
        <v>83</v>
      </c>
      <c r="B84" s="23" t="s">
        <v>94</v>
      </c>
      <c r="C84" s="37" t="s">
        <v>17</v>
      </c>
      <c r="D84" s="38">
        <v>1000</v>
      </c>
      <c r="E84" s="12"/>
      <c r="F84" s="35">
        <f t="shared" si="18"/>
        <v>0</v>
      </c>
      <c r="G84" s="13">
        <f t="shared" si="11"/>
        <v>200</v>
      </c>
      <c r="H84" s="12">
        <f t="shared" si="12"/>
        <v>0</v>
      </c>
      <c r="I84" s="36">
        <f t="shared" si="13"/>
        <v>0</v>
      </c>
      <c r="J84" s="52"/>
      <c r="K84" s="51">
        <f t="shared" si="14"/>
        <v>0</v>
      </c>
      <c r="L84" s="62">
        <f t="shared" si="15"/>
        <v>200</v>
      </c>
      <c r="M84" s="50">
        <f t="shared" si="16"/>
        <v>0</v>
      </c>
      <c r="N84" s="54">
        <f t="shared" si="17"/>
        <v>0</v>
      </c>
      <c r="O84" s="32"/>
      <c r="P84" s="26"/>
      <c r="Q84" s="29"/>
    </row>
    <row r="85" spans="1:17" ht="28.5">
      <c r="A85" s="10">
        <v>84</v>
      </c>
      <c r="B85" s="23" t="s">
        <v>95</v>
      </c>
      <c r="C85" s="37" t="s">
        <v>17</v>
      </c>
      <c r="D85" s="38">
        <v>500</v>
      </c>
      <c r="E85" s="12"/>
      <c r="F85" s="35">
        <f t="shared" si="18"/>
        <v>0</v>
      </c>
      <c r="G85" s="13">
        <f t="shared" si="11"/>
        <v>100</v>
      </c>
      <c r="H85" s="12">
        <f t="shared" si="12"/>
        <v>0</v>
      </c>
      <c r="I85" s="36">
        <f t="shared" si="13"/>
        <v>0</v>
      </c>
      <c r="J85" s="52"/>
      <c r="K85" s="51">
        <f t="shared" si="14"/>
        <v>0</v>
      </c>
      <c r="L85" s="62">
        <f t="shared" si="15"/>
        <v>100</v>
      </c>
      <c r="M85" s="50">
        <f t="shared" si="16"/>
        <v>0</v>
      </c>
      <c r="N85" s="54">
        <f t="shared" si="17"/>
        <v>0</v>
      </c>
      <c r="O85" s="32"/>
      <c r="P85" s="26"/>
      <c r="Q85" s="26"/>
    </row>
    <row r="86" spans="1:17" ht="28.5">
      <c r="A86" s="10">
        <v>85</v>
      </c>
      <c r="B86" s="23" t="s">
        <v>96</v>
      </c>
      <c r="C86" s="37" t="s">
        <v>17</v>
      </c>
      <c r="D86" s="38">
        <v>300</v>
      </c>
      <c r="E86" s="12"/>
      <c r="F86" s="35">
        <f t="shared" si="18"/>
        <v>0</v>
      </c>
      <c r="G86" s="13">
        <f t="shared" si="11"/>
        <v>60</v>
      </c>
      <c r="H86" s="12">
        <f t="shared" si="12"/>
        <v>0</v>
      </c>
      <c r="I86" s="36">
        <f t="shared" si="13"/>
        <v>0</v>
      </c>
      <c r="J86" s="52"/>
      <c r="K86" s="51">
        <f t="shared" si="14"/>
        <v>0</v>
      </c>
      <c r="L86" s="62">
        <f t="shared" si="15"/>
        <v>60</v>
      </c>
      <c r="M86" s="50">
        <f t="shared" si="16"/>
        <v>0</v>
      </c>
      <c r="N86" s="54">
        <f t="shared" si="17"/>
        <v>0</v>
      </c>
      <c r="O86" s="32"/>
      <c r="P86" s="26"/>
      <c r="Q86" s="26"/>
    </row>
    <row r="87" spans="1:17" ht="28.5">
      <c r="A87" s="10">
        <v>86</v>
      </c>
      <c r="B87" s="23" t="s">
        <v>97</v>
      </c>
      <c r="C87" s="37" t="s">
        <v>17</v>
      </c>
      <c r="D87" s="38">
        <v>500</v>
      </c>
      <c r="E87" s="12"/>
      <c r="F87" s="35">
        <f t="shared" si="18"/>
        <v>0</v>
      </c>
      <c r="G87" s="13">
        <f t="shared" si="11"/>
        <v>100</v>
      </c>
      <c r="H87" s="12">
        <f t="shared" si="12"/>
        <v>0</v>
      </c>
      <c r="I87" s="36">
        <f t="shared" si="13"/>
        <v>0</v>
      </c>
      <c r="J87" s="52"/>
      <c r="K87" s="51">
        <f t="shared" si="14"/>
        <v>0</v>
      </c>
      <c r="L87" s="62">
        <f t="shared" si="15"/>
        <v>100</v>
      </c>
      <c r="M87" s="50">
        <f t="shared" si="16"/>
        <v>0</v>
      </c>
      <c r="N87" s="54">
        <f t="shared" si="17"/>
        <v>0</v>
      </c>
      <c r="O87" s="32"/>
      <c r="P87" s="26"/>
      <c r="Q87" s="26"/>
    </row>
    <row r="88" spans="1:17" ht="28.5">
      <c r="A88" s="10">
        <v>87</v>
      </c>
      <c r="B88" s="23" t="s">
        <v>98</v>
      </c>
      <c r="C88" s="37" t="s">
        <v>17</v>
      </c>
      <c r="D88" s="38">
        <v>100</v>
      </c>
      <c r="E88" s="12"/>
      <c r="F88" s="35">
        <f t="shared" si="18"/>
        <v>0</v>
      </c>
      <c r="G88" s="13">
        <f t="shared" si="11"/>
        <v>20</v>
      </c>
      <c r="H88" s="12">
        <f t="shared" si="12"/>
        <v>0</v>
      </c>
      <c r="I88" s="36">
        <f t="shared" si="13"/>
        <v>0</v>
      </c>
      <c r="J88" s="52"/>
      <c r="K88" s="51">
        <f t="shared" si="14"/>
        <v>0</v>
      </c>
      <c r="L88" s="62">
        <f t="shared" si="15"/>
        <v>20</v>
      </c>
      <c r="M88" s="50">
        <f t="shared" si="16"/>
        <v>0</v>
      </c>
      <c r="N88" s="54">
        <f t="shared" si="17"/>
        <v>0</v>
      </c>
      <c r="O88" s="32"/>
      <c r="P88" s="26"/>
      <c r="Q88" s="29"/>
    </row>
    <row r="89" spans="1:17" ht="28.5">
      <c r="A89" s="10">
        <v>88</v>
      </c>
      <c r="B89" s="23" t="s">
        <v>99</v>
      </c>
      <c r="C89" s="37" t="s">
        <v>100</v>
      </c>
      <c r="D89" s="38">
        <v>200</v>
      </c>
      <c r="E89" s="12"/>
      <c r="F89" s="35">
        <f t="shared" si="18"/>
        <v>0</v>
      </c>
      <c r="G89" s="13">
        <f t="shared" si="11"/>
        <v>40</v>
      </c>
      <c r="H89" s="12">
        <f t="shared" si="12"/>
        <v>0</v>
      </c>
      <c r="I89" s="36">
        <f t="shared" si="13"/>
        <v>0</v>
      </c>
      <c r="J89" s="52"/>
      <c r="K89" s="51">
        <f t="shared" si="14"/>
        <v>0</v>
      </c>
      <c r="L89" s="62">
        <f t="shared" si="15"/>
        <v>40</v>
      </c>
      <c r="M89" s="50">
        <f t="shared" si="16"/>
        <v>0</v>
      </c>
      <c r="N89" s="54">
        <f t="shared" si="17"/>
        <v>0</v>
      </c>
      <c r="O89" s="32"/>
      <c r="P89" s="26"/>
      <c r="Q89" s="26"/>
    </row>
    <row r="90" spans="1:17" ht="28.5">
      <c r="A90" s="10">
        <v>89</v>
      </c>
      <c r="B90" s="11" t="s">
        <v>101</v>
      </c>
      <c r="C90" s="37" t="s">
        <v>17</v>
      </c>
      <c r="D90" s="38">
        <v>200</v>
      </c>
      <c r="E90" s="12"/>
      <c r="F90" s="35">
        <f t="shared" si="18"/>
        <v>0</v>
      </c>
      <c r="G90" s="13">
        <f t="shared" si="11"/>
        <v>40</v>
      </c>
      <c r="H90" s="12">
        <f t="shared" si="12"/>
        <v>0</v>
      </c>
      <c r="I90" s="36">
        <f t="shared" si="13"/>
        <v>0</v>
      </c>
      <c r="J90" s="52"/>
      <c r="K90" s="51">
        <f t="shared" si="14"/>
        <v>0</v>
      </c>
      <c r="L90" s="62">
        <f t="shared" si="15"/>
        <v>40</v>
      </c>
      <c r="M90" s="50">
        <f t="shared" si="16"/>
        <v>0</v>
      </c>
      <c r="N90" s="54">
        <f t="shared" si="17"/>
        <v>0</v>
      </c>
      <c r="O90" s="32"/>
      <c r="P90" s="26"/>
      <c r="Q90" s="26"/>
    </row>
    <row r="91" spans="1:17" ht="28.5">
      <c r="A91" s="10">
        <v>90</v>
      </c>
      <c r="B91" s="11" t="s">
        <v>102</v>
      </c>
      <c r="C91" s="37" t="s">
        <v>17</v>
      </c>
      <c r="D91" s="38">
        <v>500</v>
      </c>
      <c r="E91" s="12"/>
      <c r="F91" s="35">
        <f t="shared" si="18"/>
        <v>0</v>
      </c>
      <c r="G91" s="13">
        <f t="shared" si="11"/>
        <v>100</v>
      </c>
      <c r="H91" s="12">
        <f t="shared" si="12"/>
        <v>0</v>
      </c>
      <c r="I91" s="36">
        <f t="shared" si="13"/>
        <v>0</v>
      </c>
      <c r="J91" s="52"/>
      <c r="K91" s="51">
        <f t="shared" si="14"/>
        <v>0</v>
      </c>
      <c r="L91" s="62">
        <f t="shared" si="15"/>
        <v>100</v>
      </c>
      <c r="M91" s="50">
        <f t="shared" si="16"/>
        <v>0</v>
      </c>
      <c r="N91" s="54">
        <f t="shared" si="17"/>
        <v>0</v>
      </c>
      <c r="O91" s="32"/>
      <c r="P91" s="26"/>
    </row>
    <row r="92" spans="1:17" ht="28.5">
      <c r="A92" s="10">
        <v>91</v>
      </c>
      <c r="B92" s="23" t="s">
        <v>103</v>
      </c>
      <c r="C92" s="37" t="s">
        <v>17</v>
      </c>
      <c r="D92" s="38">
        <v>500</v>
      </c>
      <c r="E92" s="12"/>
      <c r="F92" s="35">
        <f t="shared" si="18"/>
        <v>0</v>
      </c>
      <c r="G92" s="13">
        <f t="shared" si="11"/>
        <v>100</v>
      </c>
      <c r="H92" s="12">
        <f t="shared" si="12"/>
        <v>0</v>
      </c>
      <c r="I92" s="36">
        <f t="shared" si="13"/>
        <v>0</v>
      </c>
      <c r="J92" s="52"/>
      <c r="K92" s="51">
        <f t="shared" si="14"/>
        <v>0</v>
      </c>
      <c r="L92" s="62">
        <f t="shared" si="15"/>
        <v>100</v>
      </c>
      <c r="M92" s="50">
        <f t="shared" si="16"/>
        <v>0</v>
      </c>
      <c r="N92" s="54">
        <f t="shared" si="17"/>
        <v>0</v>
      </c>
      <c r="O92" s="32"/>
      <c r="P92" s="27"/>
    </row>
    <row r="93" spans="1:17" ht="28.5">
      <c r="A93" s="10">
        <v>94</v>
      </c>
      <c r="B93" s="23" t="s">
        <v>104</v>
      </c>
      <c r="C93" s="11" t="s">
        <v>17</v>
      </c>
      <c r="D93" s="34">
        <v>5</v>
      </c>
      <c r="E93" s="12"/>
      <c r="F93" s="35">
        <f t="shared" si="18"/>
        <v>0</v>
      </c>
      <c r="G93" s="13">
        <f t="shared" si="11"/>
        <v>1</v>
      </c>
      <c r="H93" s="12">
        <f t="shared" si="12"/>
        <v>0</v>
      </c>
      <c r="I93" s="36">
        <f t="shared" si="13"/>
        <v>0</v>
      </c>
      <c r="J93" s="52"/>
      <c r="K93" s="51">
        <f t="shared" si="14"/>
        <v>0</v>
      </c>
      <c r="L93" s="62">
        <f t="shared" si="15"/>
        <v>1</v>
      </c>
      <c r="M93" s="50">
        <f t="shared" si="16"/>
        <v>0</v>
      </c>
      <c r="N93" s="54">
        <f t="shared" si="17"/>
        <v>0</v>
      </c>
    </row>
    <row r="94" spans="1:17" ht="28.5">
      <c r="A94" s="10">
        <v>95</v>
      </c>
      <c r="B94" s="23" t="s">
        <v>105</v>
      </c>
      <c r="C94" s="11" t="s">
        <v>17</v>
      </c>
      <c r="D94" s="34">
        <v>5</v>
      </c>
      <c r="E94" s="12"/>
      <c r="F94" s="35">
        <f t="shared" si="18"/>
        <v>0</v>
      </c>
      <c r="G94" s="13">
        <f t="shared" si="11"/>
        <v>1</v>
      </c>
      <c r="H94" s="12">
        <f t="shared" si="12"/>
        <v>0</v>
      </c>
      <c r="I94" s="36">
        <f t="shared" si="13"/>
        <v>0</v>
      </c>
      <c r="J94" s="52"/>
      <c r="K94" s="51">
        <f t="shared" si="14"/>
        <v>0</v>
      </c>
      <c r="L94" s="62">
        <f t="shared" si="15"/>
        <v>1</v>
      </c>
      <c r="M94" s="50">
        <f t="shared" si="16"/>
        <v>0</v>
      </c>
      <c r="N94" s="54">
        <f t="shared" si="17"/>
        <v>0</v>
      </c>
    </row>
    <row r="95" spans="1:17">
      <c r="A95" s="10">
        <v>96</v>
      </c>
      <c r="B95" s="23" t="s">
        <v>106</v>
      </c>
      <c r="C95" s="11" t="s">
        <v>17</v>
      </c>
      <c r="D95" s="34">
        <v>5</v>
      </c>
      <c r="E95" s="12"/>
      <c r="F95" s="35">
        <f t="shared" si="18"/>
        <v>0</v>
      </c>
      <c r="G95" s="13">
        <f t="shared" si="11"/>
        <v>1</v>
      </c>
      <c r="H95" s="12">
        <f t="shared" si="12"/>
        <v>0</v>
      </c>
      <c r="I95" s="36">
        <f t="shared" si="13"/>
        <v>0</v>
      </c>
      <c r="J95" s="52"/>
      <c r="K95" s="51">
        <f t="shared" si="14"/>
        <v>0</v>
      </c>
      <c r="L95" s="62">
        <f t="shared" si="15"/>
        <v>1</v>
      </c>
      <c r="M95" s="50">
        <f t="shared" si="16"/>
        <v>0</v>
      </c>
      <c r="N95" s="54">
        <f t="shared" si="17"/>
        <v>0</v>
      </c>
    </row>
    <row r="96" spans="1:17">
      <c r="A96" s="10">
        <v>97</v>
      </c>
      <c r="B96" s="23" t="s">
        <v>107</v>
      </c>
      <c r="C96" s="11" t="s">
        <v>17</v>
      </c>
      <c r="D96" s="34">
        <v>4</v>
      </c>
      <c r="E96" s="12"/>
      <c r="F96" s="35">
        <f t="shared" si="18"/>
        <v>0</v>
      </c>
      <c r="G96" s="13">
        <f t="shared" si="11"/>
        <v>0.8</v>
      </c>
      <c r="H96" s="12">
        <f t="shared" ref="H96:H101" si="19">G96*E96</f>
        <v>0</v>
      </c>
      <c r="I96" s="36">
        <f t="shared" ref="I96:I101" si="20">H96+F96</f>
        <v>0</v>
      </c>
      <c r="J96" s="52"/>
      <c r="K96" s="51">
        <f t="shared" si="14"/>
        <v>0</v>
      </c>
      <c r="L96" s="62">
        <f t="shared" si="15"/>
        <v>0.8</v>
      </c>
      <c r="M96" s="50">
        <f t="shared" si="16"/>
        <v>0</v>
      </c>
      <c r="N96" s="54">
        <f t="shared" si="17"/>
        <v>0</v>
      </c>
    </row>
    <row r="97" spans="1:14">
      <c r="A97" s="10">
        <v>98</v>
      </c>
      <c r="B97" s="23" t="s">
        <v>108</v>
      </c>
      <c r="C97" s="11" t="s">
        <v>17</v>
      </c>
      <c r="D97" s="34">
        <v>5</v>
      </c>
      <c r="E97" s="12"/>
      <c r="F97" s="35">
        <f t="shared" si="18"/>
        <v>0</v>
      </c>
      <c r="G97" s="13">
        <f t="shared" si="11"/>
        <v>1</v>
      </c>
      <c r="H97" s="12">
        <f t="shared" si="19"/>
        <v>0</v>
      </c>
      <c r="I97" s="36">
        <f t="shared" si="20"/>
        <v>0</v>
      </c>
      <c r="J97" s="52"/>
      <c r="K97" s="51">
        <f t="shared" si="14"/>
        <v>0</v>
      </c>
      <c r="L97" s="62">
        <f t="shared" si="15"/>
        <v>1</v>
      </c>
      <c r="M97" s="50">
        <f t="shared" si="16"/>
        <v>0</v>
      </c>
      <c r="N97" s="54">
        <f t="shared" si="17"/>
        <v>0</v>
      </c>
    </row>
    <row r="98" spans="1:14">
      <c r="A98" s="10">
        <v>99</v>
      </c>
      <c r="B98" s="23" t="s">
        <v>109</v>
      </c>
      <c r="C98" s="11" t="s">
        <v>17</v>
      </c>
      <c r="D98" s="34">
        <v>5</v>
      </c>
      <c r="E98" s="12"/>
      <c r="F98" s="35">
        <f t="shared" si="18"/>
        <v>0</v>
      </c>
      <c r="G98" s="13">
        <f t="shared" si="11"/>
        <v>1</v>
      </c>
      <c r="H98" s="12">
        <f t="shared" si="19"/>
        <v>0</v>
      </c>
      <c r="I98" s="36">
        <f t="shared" si="20"/>
        <v>0</v>
      </c>
      <c r="J98" s="52"/>
      <c r="K98" s="51">
        <f t="shared" si="14"/>
        <v>0</v>
      </c>
      <c r="L98" s="62">
        <f t="shared" si="15"/>
        <v>1</v>
      </c>
      <c r="M98" s="50">
        <f t="shared" si="16"/>
        <v>0</v>
      </c>
      <c r="N98" s="54">
        <f t="shared" si="17"/>
        <v>0</v>
      </c>
    </row>
    <row r="99" spans="1:14">
      <c r="A99" s="10">
        <v>100</v>
      </c>
      <c r="B99" s="25" t="s">
        <v>110</v>
      </c>
      <c r="C99" s="11" t="s">
        <v>111</v>
      </c>
      <c r="D99" s="34">
        <v>1</v>
      </c>
      <c r="E99" s="12"/>
      <c r="F99" s="35">
        <f t="shared" si="18"/>
        <v>0</v>
      </c>
      <c r="G99" s="13">
        <f t="shared" si="11"/>
        <v>0.2</v>
      </c>
      <c r="H99" s="12">
        <f t="shared" si="19"/>
        <v>0</v>
      </c>
      <c r="I99" s="36">
        <f t="shared" si="20"/>
        <v>0</v>
      </c>
      <c r="J99" s="52"/>
      <c r="K99" s="51">
        <f t="shared" si="14"/>
        <v>0</v>
      </c>
      <c r="L99" s="62">
        <f t="shared" si="15"/>
        <v>0.2</v>
      </c>
      <c r="M99" s="50">
        <f t="shared" si="16"/>
        <v>0</v>
      </c>
      <c r="N99" s="54">
        <f t="shared" si="17"/>
        <v>0</v>
      </c>
    </row>
    <row r="100" spans="1:14">
      <c r="A100" s="10">
        <v>101</v>
      </c>
      <c r="B100" s="25" t="s">
        <v>112</v>
      </c>
      <c r="C100" s="11" t="s">
        <v>17</v>
      </c>
      <c r="D100" s="34">
        <v>5</v>
      </c>
      <c r="E100" s="12"/>
      <c r="F100" s="35">
        <f t="shared" si="18"/>
        <v>0</v>
      </c>
      <c r="G100" s="13">
        <f t="shared" si="11"/>
        <v>1</v>
      </c>
      <c r="H100" s="12">
        <f t="shared" si="19"/>
        <v>0</v>
      </c>
      <c r="I100" s="36">
        <f t="shared" si="20"/>
        <v>0</v>
      </c>
      <c r="J100" s="52"/>
      <c r="K100" s="51">
        <f t="shared" si="14"/>
        <v>0</v>
      </c>
      <c r="L100" s="62">
        <f t="shared" si="15"/>
        <v>1</v>
      </c>
      <c r="M100" s="50">
        <f t="shared" si="16"/>
        <v>0</v>
      </c>
      <c r="N100" s="54">
        <f t="shared" si="17"/>
        <v>0</v>
      </c>
    </row>
    <row r="101" spans="1:14" ht="15.75" thickBot="1">
      <c r="A101" s="40">
        <v>102</v>
      </c>
      <c r="B101" s="24" t="s">
        <v>113</v>
      </c>
      <c r="C101" s="14" t="s">
        <v>17</v>
      </c>
      <c r="D101" s="41">
        <v>6</v>
      </c>
      <c r="E101" s="15"/>
      <c r="F101" s="42">
        <f t="shared" si="18"/>
        <v>0</v>
      </c>
      <c r="G101" s="16">
        <f t="shared" si="11"/>
        <v>1.2000000000000002</v>
      </c>
      <c r="H101" s="15">
        <f t="shared" si="19"/>
        <v>0</v>
      </c>
      <c r="I101" s="43">
        <f t="shared" si="20"/>
        <v>0</v>
      </c>
      <c r="J101" s="53"/>
      <c r="K101" s="51">
        <f t="shared" si="14"/>
        <v>0</v>
      </c>
      <c r="L101" s="62">
        <f t="shared" si="15"/>
        <v>1.2000000000000002</v>
      </c>
      <c r="M101" s="50">
        <f t="shared" si="16"/>
        <v>0</v>
      </c>
      <c r="N101" s="54">
        <f t="shared" si="17"/>
        <v>0</v>
      </c>
    </row>
    <row r="102" spans="1:14" ht="16.5" thickTop="1" thickBot="1">
      <c r="A102" s="59" t="s">
        <v>114</v>
      </c>
      <c r="B102" s="60"/>
      <c r="C102" s="60"/>
      <c r="D102" s="60"/>
      <c r="E102" s="60"/>
      <c r="F102" s="46">
        <f>SUM(F2:F101)</f>
        <v>0</v>
      </c>
      <c r="G102" s="47"/>
      <c r="H102" s="48">
        <f>SUM(H2:H101)</f>
        <v>0</v>
      </c>
      <c r="I102" s="49">
        <f>SUM(I2:I101)</f>
        <v>0</v>
      </c>
      <c r="J102" s="58"/>
      <c r="K102" s="55">
        <f>SUM(K2:K101)</f>
        <v>0</v>
      </c>
      <c r="L102" s="63"/>
      <c r="M102" s="56">
        <f>SUM(M2:M101)</f>
        <v>0</v>
      </c>
      <c r="N102" s="57">
        <f>SUM(N2:N101)</f>
        <v>0</v>
      </c>
    </row>
  </sheetData>
  <mergeCells count="1">
    <mergeCell ref="A102:E102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&amp;L&amp;"Arial1,Regular"Artykuły biurowe&amp;C&amp;"Arial1,Regular"Formularz cenowy&amp;R&amp;"Arial1,Regular"Załącznik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ART__BIUR_</vt:lpstr>
      <vt:lpstr>ART__BIUR_!Obszar_wydruku</vt:lpstr>
      <vt:lpstr>ART__BIUR_!Tytuły_wydruku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Bartłomiej Mantaj</cp:lastModifiedBy>
  <cp:revision>0</cp:revision>
  <dcterms:created xsi:type="dcterms:W3CDTF">2018-02-02T08:03:23Z</dcterms:created>
  <dcterms:modified xsi:type="dcterms:W3CDTF">2023-12-19T08:51:57Z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